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suchecka\Desktop\Wniosek ZUO.102.xxx.2020.MS (mat. ekspl., odczynniki, AAS)\"/>
    </mc:Choice>
  </mc:AlternateContent>
  <xr:revisionPtr revIDLastSave="0" documentId="13_ncr:1_{3D5FD4DF-FB03-4310-A398-5C2546BCC1FB}" xr6:coauthVersionLast="45" xr6:coauthVersionMax="45" xr10:uidLastSave="{00000000-0000-0000-0000-000000000000}"/>
  <bookViews>
    <workbookView xWindow="-120" yWindow="-120" windowWidth="29040" windowHeight="15840" xr2:uid="{2382AA25-B53D-4C77-96EA-5B91FB9ED641}"/>
  </bookViews>
  <sheets>
    <sheet name="2020" sheetId="5" r:id="rId1"/>
  </sheets>
  <definedNames>
    <definedName name="_xlnm._FilterDatabase" localSheetId="0" hidden="1">'2020'!$A$2:$J$3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3" i="5" l="1"/>
  <c r="J83" i="5" s="1"/>
  <c r="I83" i="5"/>
  <c r="H84" i="5"/>
  <c r="J84" i="5" s="1"/>
  <c r="I84" i="5"/>
  <c r="H85" i="5"/>
  <c r="J85" i="5" s="1"/>
  <c r="I85" i="5"/>
  <c r="H86" i="5"/>
  <c r="J86" i="5" s="1"/>
  <c r="I86" i="5"/>
  <c r="H87" i="5"/>
  <c r="J87" i="5" s="1"/>
  <c r="I87" i="5"/>
  <c r="H88" i="5"/>
  <c r="J88" i="5" s="1"/>
  <c r="I88" i="5"/>
  <c r="H89" i="5"/>
  <c r="J89" i="5" s="1"/>
  <c r="I89" i="5"/>
  <c r="H90" i="5"/>
  <c r="J90" i="5" s="1"/>
  <c r="I90" i="5"/>
  <c r="H59" i="5"/>
  <c r="J59" i="5" s="1"/>
  <c r="I59" i="5"/>
  <c r="H60" i="5"/>
  <c r="J60" i="5" s="1"/>
  <c r="I60" i="5"/>
  <c r="H61" i="5"/>
  <c r="I61" i="5"/>
  <c r="J61" i="5"/>
  <c r="H62" i="5"/>
  <c r="J62" i="5" s="1"/>
  <c r="I62" i="5"/>
  <c r="H63" i="5"/>
  <c r="J63" i="5" s="1"/>
  <c r="I63" i="5"/>
  <c r="H64" i="5"/>
  <c r="J64" i="5" s="1"/>
  <c r="I64" i="5"/>
  <c r="H65" i="5"/>
  <c r="J65" i="5" s="1"/>
  <c r="I65" i="5"/>
  <c r="H66" i="5"/>
  <c r="J66" i="5" s="1"/>
  <c r="I66" i="5"/>
  <c r="H67" i="5"/>
  <c r="J67" i="5" s="1"/>
  <c r="I67" i="5"/>
  <c r="H68" i="5"/>
  <c r="J68" i="5" s="1"/>
  <c r="I68" i="5"/>
  <c r="H69" i="5"/>
  <c r="J69" i="5" s="1"/>
  <c r="I69" i="5"/>
  <c r="H70" i="5"/>
  <c r="J70" i="5" s="1"/>
  <c r="I70" i="5"/>
  <c r="H71" i="5"/>
  <c r="J71" i="5" s="1"/>
  <c r="I71" i="5"/>
  <c r="H72" i="5"/>
  <c r="J72" i="5" s="1"/>
  <c r="I72" i="5"/>
  <c r="H73" i="5"/>
  <c r="J73" i="5" s="1"/>
  <c r="I73" i="5"/>
  <c r="H74" i="5"/>
  <c r="J74" i="5" s="1"/>
  <c r="I74" i="5"/>
  <c r="H75" i="5"/>
  <c r="J75" i="5" s="1"/>
  <c r="I75" i="5"/>
  <c r="H76" i="5"/>
  <c r="J76" i="5" s="1"/>
  <c r="I76" i="5"/>
  <c r="H77" i="5"/>
  <c r="J77" i="5" s="1"/>
  <c r="I77" i="5"/>
  <c r="H78" i="5"/>
  <c r="J78" i="5" s="1"/>
  <c r="I78" i="5"/>
  <c r="H79" i="5"/>
  <c r="J79" i="5" s="1"/>
  <c r="I79" i="5"/>
  <c r="H58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H6" i="5"/>
  <c r="J6" i="5" s="1"/>
  <c r="H7" i="5"/>
  <c r="J7" i="5" s="1"/>
  <c r="H8" i="5"/>
  <c r="J8" i="5" s="1"/>
  <c r="H9" i="5"/>
  <c r="J9" i="5" s="1"/>
  <c r="H10" i="5"/>
  <c r="J10" i="5" s="1"/>
  <c r="H11" i="5"/>
  <c r="J11" i="5" s="1"/>
  <c r="H12" i="5"/>
  <c r="J12" i="5" s="1"/>
  <c r="H13" i="5"/>
  <c r="J13" i="5" s="1"/>
  <c r="H14" i="5"/>
  <c r="J14" i="5" s="1"/>
  <c r="H15" i="5"/>
  <c r="J15" i="5" s="1"/>
  <c r="H16" i="5"/>
  <c r="J16" i="5" s="1"/>
  <c r="H17" i="5"/>
  <c r="J17" i="5" s="1"/>
  <c r="H18" i="5"/>
  <c r="J18" i="5" s="1"/>
  <c r="H19" i="5"/>
  <c r="J19" i="5" s="1"/>
  <c r="H20" i="5"/>
  <c r="J20" i="5" s="1"/>
  <c r="H21" i="5"/>
  <c r="J21" i="5" s="1"/>
  <c r="H22" i="5"/>
  <c r="J22" i="5" s="1"/>
  <c r="H23" i="5"/>
  <c r="J23" i="5" s="1"/>
  <c r="H24" i="5"/>
  <c r="J24" i="5" s="1"/>
  <c r="H25" i="5"/>
  <c r="J25" i="5" s="1"/>
  <c r="H26" i="5"/>
  <c r="J26" i="5" s="1"/>
  <c r="H27" i="5"/>
  <c r="J27" i="5" s="1"/>
  <c r="H28" i="5"/>
  <c r="J28" i="5" s="1"/>
  <c r="H29" i="5"/>
  <c r="J29" i="5" s="1"/>
  <c r="H30" i="5"/>
  <c r="J30" i="5" s="1"/>
  <c r="H31" i="5"/>
  <c r="J31" i="5" s="1"/>
  <c r="H32" i="5"/>
  <c r="J32" i="5" s="1"/>
  <c r="H33" i="5"/>
  <c r="J33" i="5" s="1"/>
  <c r="H34" i="5"/>
  <c r="J34" i="5" s="1"/>
  <c r="H35" i="5"/>
  <c r="J35" i="5" s="1"/>
  <c r="H36" i="5"/>
  <c r="J36" i="5" s="1"/>
  <c r="H37" i="5"/>
  <c r="J37" i="5" s="1"/>
  <c r="H38" i="5"/>
  <c r="J38" i="5" s="1"/>
  <c r="H39" i="5"/>
  <c r="J39" i="5" s="1"/>
  <c r="H40" i="5"/>
  <c r="J40" i="5" s="1"/>
  <c r="H41" i="5"/>
  <c r="J41" i="5" s="1"/>
  <c r="H42" i="5"/>
  <c r="J42" i="5" s="1"/>
  <c r="H43" i="5"/>
  <c r="J43" i="5" s="1"/>
  <c r="H44" i="5"/>
  <c r="J44" i="5" s="1"/>
  <c r="H45" i="5"/>
  <c r="J45" i="5" s="1"/>
  <c r="H46" i="5"/>
  <c r="J46" i="5" s="1"/>
  <c r="H47" i="5"/>
  <c r="J47" i="5" s="1"/>
  <c r="H48" i="5"/>
  <c r="J48" i="5" s="1"/>
  <c r="H49" i="5"/>
  <c r="J49" i="5" s="1"/>
  <c r="H50" i="5"/>
  <c r="J50" i="5" s="1"/>
  <c r="H51" i="5"/>
  <c r="J51" i="5" s="1"/>
  <c r="H52" i="5"/>
  <c r="J52" i="5" s="1"/>
  <c r="H53" i="5"/>
  <c r="J53" i="5" s="1"/>
  <c r="H54" i="5"/>
  <c r="J54" i="5" s="1"/>
  <c r="H55" i="5"/>
  <c r="J55" i="5" s="1"/>
  <c r="I82" i="5" l="1"/>
  <c r="I91" i="5" s="1"/>
  <c r="H82" i="5"/>
  <c r="J82" i="5" s="1"/>
  <c r="J91" i="5" s="1"/>
  <c r="I58" i="5"/>
  <c r="I80" i="5" s="1"/>
  <c r="J58" i="5"/>
  <c r="J80" i="5" s="1"/>
  <c r="I5" i="5"/>
  <c r="I56" i="5" s="1"/>
  <c r="H5" i="5"/>
  <c r="J5" i="5" s="1"/>
  <c r="J56" i="5" s="1"/>
</calcChain>
</file>

<file path=xl/sharedStrings.xml><?xml version="1.0" encoding="utf-8"?>
<sst xmlns="http://schemas.openxmlformats.org/spreadsheetml/2006/main" count="348" uniqueCount="192">
  <si>
    <t>l.p.</t>
  </si>
  <si>
    <t>Nazwa asortymentu</t>
  </si>
  <si>
    <t>Ilość</t>
  </si>
  <si>
    <t>Jednostka miary</t>
  </si>
  <si>
    <t>Cena jednostkowa [zł] netto</t>
  </si>
  <si>
    <t>VAT [%]</t>
  </si>
  <si>
    <t>1.</t>
  </si>
  <si>
    <t>szt.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</si>
  <si>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</si>
  <si>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</si>
  <si>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</si>
  <si>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</si>
  <si>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</si>
  <si>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</si>
  <si>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</si>
  <si>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</si>
  <si>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</si>
  <si>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</si>
  <si>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</si>
  <si>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</si>
  <si>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</si>
  <si>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</si>
  <si>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</si>
  <si>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</si>
  <si>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</si>
  <si>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</si>
  <si>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</si>
  <si>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</si>
  <si>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</si>
  <si>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</si>
  <si>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</si>
  <si>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</si>
  <si>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</si>
  <si>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</si>
  <si>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</si>
  <si>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</si>
  <si>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</si>
  <si>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</si>
  <si>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</si>
  <si>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</si>
  <si>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</si>
  <si>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</si>
  <si>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</si>
  <si>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</si>
  <si>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40.</t>
  </si>
  <si>
    <t>41.</t>
  </si>
  <si>
    <t>42.</t>
  </si>
  <si>
    <t>SUMA</t>
  </si>
  <si>
    <t>Zapotrzebowanie zgodne z OPZ</t>
  </si>
  <si>
    <t>Cena jednostkowa [zł] brutto
[kol. 6 + kol. 7]</t>
  </si>
  <si>
    <t>Suma [zł] netto
[kol. 4 x kol.6]</t>
  </si>
  <si>
    <t>Suma [zł] brutto
[kol. 4 x kol. 8]</t>
  </si>
  <si>
    <t>20 szt.</t>
  </si>
  <si>
    <t>30 szt.</t>
  </si>
  <si>
    <t>50 szt.</t>
  </si>
  <si>
    <t>10 szt.</t>
  </si>
  <si>
    <t>1 szt.</t>
  </si>
  <si>
    <t>2 szt.</t>
  </si>
  <si>
    <t>5 szt.</t>
  </si>
  <si>
    <t>UWAGA: Prosimy o podawanie w kolumnie 6 cen jednostkowych zgodnych z jednostkami miary w kolumnie 5</t>
  </si>
  <si>
    <t>38.</t>
  </si>
  <si>
    <t>39.</t>
  </si>
  <si>
    <t>43.</t>
  </si>
  <si>
    <t>44.</t>
  </si>
  <si>
    <t>45.</t>
  </si>
  <si>
    <t>46.</t>
  </si>
  <si>
    <t>Załącznik nr 2a - Szczegółowe wyliczenie oferowanej ceny</t>
  </si>
  <si>
    <t>1000 szt.</t>
  </si>
  <si>
    <t>op.</t>
  </si>
  <si>
    <t>500 szt.</t>
  </si>
  <si>
    <t>100 szt.</t>
  </si>
  <si>
    <t>2000 szt.</t>
  </si>
  <si>
    <t>12 szt.</t>
  </si>
  <si>
    <t>200 szt.</t>
  </si>
  <si>
    <t>10 l</t>
  </si>
  <si>
    <t>47.</t>
  </si>
  <si>
    <t>48.</t>
  </si>
  <si>
    <t>49.</t>
  </si>
  <si>
    <t>50.</t>
  </si>
  <si>
    <t>100 ml</t>
  </si>
  <si>
    <t>5 l</t>
  </si>
  <si>
    <t>4 l</t>
  </si>
  <si>
    <t>1 l</t>
  </si>
  <si>
    <t>2 l</t>
  </si>
  <si>
    <t>100 g</t>
  </si>
  <si>
    <t>125 ml</t>
  </si>
  <si>
    <t xml:space="preserve"> </t>
  </si>
  <si>
    <t>Przewód zasilający dedykowany do mieszadła magnetycznego z grzaniem firmy Heidolph</t>
  </si>
  <si>
    <t>51.</t>
  </si>
  <si>
    <t>zestaw</t>
  </si>
  <si>
    <t>Tłuczek szorstki do moździerza porcelanowego o śr. 30 mm, dł. 135 mm, odporny na działanie gorącej wody, kwasów, a także roztworów zasadowych</t>
  </si>
  <si>
    <t>Taśma DYMO D1 12 mm x 7 m Biała / Czarny nadruk do ręcznej drukarki DYMO LabelManager 280</t>
  </si>
  <si>
    <t>Pęseta ze stali nierdzewnej, dł. 130 mm, z zaokrąglonymi końcówkami</t>
  </si>
  <si>
    <t>Pęseta ze stali nierdzewnej, dł. 300 mm, z zaokrąglonymi końcówkami</t>
  </si>
  <si>
    <r>
      <t>Zestaw pomiarowy do oznaczania biochemicznego zapotrzebowania tlenu, pomiar metodą respirometryczną ze zintegrowanymi wyświetlaczami, 6-stanowiskową platformą mieszającą; z funkcją autoTemp zapewniającą prawidłowy start pomiaru w temp. próbki od 15 do 21</t>
    </r>
    <r>
      <rPr>
        <sz val="11"/>
        <rFont val="Calibri"/>
        <family val="2"/>
        <charset val="238"/>
      </rPr>
      <t>°C. Dane techniczne dla główek pomiarowych: zasada pomiarowa manometryczna przy pomocy czujnika ciśnienia; parametr pomiarowy BZT</t>
    </r>
    <r>
      <rPr>
        <vertAlign val="subscript"/>
        <sz val="11"/>
        <rFont val="Calibri"/>
        <family val="2"/>
        <charset val="238"/>
      </rPr>
      <t>5</t>
    </r>
    <r>
      <rPr>
        <sz val="11"/>
        <rFont val="Calibri"/>
        <family val="2"/>
        <charset val="238"/>
      </rPr>
      <t>; dokładność ±</t>
    </r>
    <r>
      <rPr>
        <sz val="11"/>
        <rFont val="Calibri"/>
        <family val="2"/>
        <charset val="238"/>
        <scheme val="minor"/>
      </rPr>
      <t>1(</t>
    </r>
    <r>
      <rPr>
        <sz val="11"/>
        <rFont val="Calibri"/>
        <family val="2"/>
        <charset val="238"/>
      </rPr>
      <t xml:space="preserve"> ±3,55 hPa); zakres ciśnienia 500-1100 hPa; wymiary: W 69 mm, Ø 70 mm</t>
    </r>
  </si>
  <si>
    <t>Lampa katodowa wielopierwiastkowa Ag/Cd/Pb/Zn kodowana dedykowana do pracy ze spektrometrem AAS model 240FS GTA 120 firmy Agilent Technologies</t>
  </si>
  <si>
    <t>Lampa katodowa standardowa Tl kodowana dedykowana do pracy ze spektrometrem AAS model 240FS GTA 120 firmy Agilent Technologies</t>
  </si>
  <si>
    <t>Lampa katodowa standardowa As kodowana dedykowana do pracy ze spektrometrem AAS model 240FS GTA 120 firmy Agilent Technologies</t>
  </si>
  <si>
    <t>Lampa katodowa standardowa Hg kodowana dedykowana do pracy ze spektrometrem AAS model 240FS GTA 120 firmy Agilent Technologies</t>
  </si>
  <si>
    <t>Kuweta grafitowa dedykowana do pracy z spektrometrem AAS model 240FS GTA 120 firmy Agilent Technologies - (op. 10 szt.)</t>
  </si>
  <si>
    <t xml:space="preserve">Lampa katodowa wielopierwiastkowa Co/Cr/Cu/Fe/Mn/Ni kodowana dedykowana do pracy ze spektrometrem AAS model 240FS GTA 120 firmy Agilent Technologies </t>
  </si>
  <si>
    <r>
      <t>Modyfikator palladu o stężeniu 2000 ppm w 5 % HNO</t>
    </r>
    <r>
      <rPr>
        <vertAlign val="subscript"/>
        <sz val="11"/>
        <rFont val="Calibri"/>
        <family val="2"/>
        <charset val="238"/>
        <scheme val="minor"/>
      </rPr>
      <t xml:space="preserve">3 </t>
    </r>
    <r>
      <rPr>
        <sz val="11"/>
        <rFont val="Calibri"/>
        <family val="2"/>
        <charset val="238"/>
        <scheme val="minor"/>
      </rPr>
      <t>- (op. 100 ml)</t>
    </r>
  </si>
  <si>
    <t>40 l</t>
  </si>
  <si>
    <t>8 l</t>
  </si>
  <si>
    <t>Inhibitor nitryfikacji N-allilotiomocznik - (op. 25 ml)</t>
  </si>
  <si>
    <r>
      <t>Marker olejowy odporny na temperaturę do 400</t>
    </r>
    <r>
      <rPr>
        <sz val="11"/>
        <rFont val="Calibri"/>
        <family val="2"/>
        <charset val="238"/>
      </rPr>
      <t>°C z okrągłą końcówką piszącą o szerokości 2-4 mm w kolorze brązowym widocznym aż do temperatury 1000⁰C, z bezwonnym tuszem bez dodatku toluenu/ksylenu w aluminiowej obudowie</t>
    </r>
  </si>
  <si>
    <r>
      <t>Elektroda do pomiaru pH w zakresie 0-14 i temp. pracy 0-100</t>
    </r>
    <r>
      <rPr>
        <sz val="11"/>
        <rFont val="Calibri"/>
        <family val="2"/>
        <charset val="238"/>
      </rPr>
      <t>⁰C typu SenTix81 lub równoważna, z elektrolitem odniesienia 3 mol KCl, o dł. trzonka 120 mm wykonanym ze szkła, diafragmą platynową oraz stożkową membraną, kompatybilna z pH-metrem 7310P firmy WTW</t>
    </r>
  </si>
  <si>
    <t>Kwas azotowy ultraczysty, do analizy śladowej ilości metali, 69,0-70,0 % - (op. 2,5 l)</t>
  </si>
  <si>
    <t>2,5 l</t>
  </si>
  <si>
    <t>50 g</t>
  </si>
  <si>
    <t>25 g</t>
  </si>
  <si>
    <t>200 ml</t>
  </si>
  <si>
    <t>300 szt.</t>
  </si>
  <si>
    <t>600 szt.</t>
  </si>
  <si>
    <t>36 szt. x 50 ml</t>
  </si>
  <si>
    <t>18 szt. x 50 ml</t>
  </si>
  <si>
    <t>700 szt.</t>
  </si>
  <si>
    <t>Aceton cz.d.a. - (op. 1 l)</t>
  </si>
  <si>
    <t xml:space="preserve">Kwas solny do analizy śladowej metali, 36,5-38,0 % - (op. 500 ml) </t>
  </si>
  <si>
    <t>Kwas solny, roztwór mianowany 0,1 mol/l - (op. 1 l)</t>
  </si>
  <si>
    <t>Kwas azotowy min 65 %, cz.d.a. - (op. 1 l)</t>
  </si>
  <si>
    <t>Kwas fosforowy 85 %, cz.d.a. - (op. 1 l)</t>
  </si>
  <si>
    <t>Pipeta Pasteura o poj. 1 ml + poj. bańki ssącej 4 ml zpodziałką 0.25/0.5/0.75/1 ml - (op. 500 szt.)</t>
  </si>
  <si>
    <t>Pipeta Pasteura o poj. 3 ml + poj. bańki ssącej 7 ml z podziałką 0.5/1.0/1.5/2.0/2.5/3.0 ml - (op. 500 szt.)</t>
  </si>
  <si>
    <t>Paski do oznaczania pH-Fix 0-14 - (op. 100 szt.)</t>
  </si>
  <si>
    <t>Paski do oznaczania pH-Fix 0-6 - (op. 100 szt.)</t>
  </si>
  <si>
    <t>Mucasol - (op. 5 l)</t>
  </si>
  <si>
    <t>Rękawiczki nitrylowe, bezpudrowe, rozmiar S (6-7) - (op. 100 szt.)</t>
  </si>
  <si>
    <t>Rękawiczki nitrylowe, bezpudrowe, rozmiar M (7-8) - (op. 100 szt.)</t>
  </si>
  <si>
    <t>Rękawiczki nitrylowe, bezpudrowe, przedłużane rozmiar S (6-7) - (op. 50 szt.)</t>
  </si>
  <si>
    <t>800 ml</t>
  </si>
  <si>
    <t>Kolba miarowa klasy A, wykonana z PMP, wyposażona w korek NS z PP, o poj. 10 ml</t>
  </si>
  <si>
    <t>Kolba miarowa klasy A, wykonana z PMP, wyposażona w korek NS z PP, o poj. 25 ml</t>
  </si>
  <si>
    <t>Kolba miarowa klasy A, wykonana z PMP, wyposażona w korek NS z PP, o poj. 50 ml</t>
  </si>
  <si>
    <t>Kolba miarowa klasy A, wykonana z PMP, wyposażona w korek NS z PP, o poj. 100 ml</t>
  </si>
  <si>
    <t>Nożyk, gilotyna do wężyków RO 1/4", 3/8"</t>
  </si>
  <si>
    <t>Oranż metylowy, r-r wodny 0,1 % - (op. 100 ml)</t>
  </si>
  <si>
    <t>Końcówki do pipety automatycznej 0,5-5 ml, kompatybilne z pipetą Labmatepro firmy HTL - (op. 250 szt.)</t>
  </si>
  <si>
    <t xml:space="preserve">op. </t>
  </si>
  <si>
    <t>Chlorek wapnia bezwodny cz.d.a., min. 97 %, proszek - (op. 50 g)</t>
  </si>
  <si>
    <t>Alkohol izopropylowy cz.d.a. - (op. 1 l )</t>
  </si>
  <si>
    <t>Łyżeczka z PS niesterylna, jednorazowa - mała - (op. 100 szt.)</t>
  </si>
  <si>
    <t>Końcówki do pipety automatycznej 0,1-1 ml, kompatybilne z pipetą Transferpette S firmy Brand i pipetą Labmatepro firmy HTL - (op. 500 szt.)</t>
  </si>
  <si>
    <t>Miedź, roztwór wzorcowy do analiz spektrofotometrycznych, w odniesieniu do SRM z NIST Cu(NO₃)₂ w HNO₃ 1000 mg/l Cu - (op. 100 ml)</t>
  </si>
  <si>
    <t>Sączki z włókna szklanego, 47mm, typu Whatman GF/C lub równoważne o parametrach: 
współczynnik przepływu 6,7 s/100 ml/cal^2; grubość 260 μm; gramatura 53 g/m^2 - (op. 100 szt.)</t>
  </si>
  <si>
    <t>Wata bawełniano-wiskozowa - (op. 100 g)</t>
  </si>
  <si>
    <t>Szalka aluminiowa, jednorazowa do wagosuszarki, fi 90 mm - (op. 50 szt.)</t>
  </si>
  <si>
    <t>Rolka papieru termicznego szer. 57 mm, dł. 30 m - (op. 10 szt.)</t>
  </si>
  <si>
    <t>Sprężone powietrze z rurką do czyszczenia urządzeń biurowych - (op. 400 ml)</t>
  </si>
  <si>
    <t>300 ml</t>
  </si>
  <si>
    <r>
      <t xml:space="preserve">Wzorzec konduktometryczny 100 </t>
    </r>
    <r>
      <rPr>
        <sz val="11"/>
        <rFont val="Calibri"/>
        <family val="2"/>
        <charset val="238"/>
      </rPr>
      <t>µs/cm ± 1 %, okres przydatności 36 m-cy - (op. 300 ml)</t>
    </r>
  </si>
  <si>
    <t>Producent i nr katalogowy produktu</t>
  </si>
  <si>
    <t>3000 szt.</t>
  </si>
  <si>
    <t>Końcówki do pipety automatycznej 1-10 ml, kompatybilne z pipetą Transferpette S firmy Brand - (op. 100 szt.)</t>
  </si>
  <si>
    <t>Końcówki do pipety automatycznej 0,5-5 ml, kompatybilne z pipetą Transferpette S firmy Brand - (op. 200 szt.)</t>
  </si>
  <si>
    <t>Środek do mechanicznego czyszczenia i neutralizowania szkła - (op. 5 l)</t>
  </si>
  <si>
    <t>Wzorzec na bazie węglanu wapnia o wartości węgla 0,9÷1,1 % C. Do analizatorów CHS z piecem oporowym 
- 50 g.</t>
  </si>
  <si>
    <t>CZĘŚĆ 1 - MATERIAŁY EKSPLOATACYJNE, WYPOSAŻENIE, SPRZĘT</t>
  </si>
  <si>
    <t>CZĘŚĆ 2 - ODCZYNNIKI</t>
  </si>
  <si>
    <t>CZĘŚĆ 3 - WZORCE, MODYFIKATORY, AKCESORIA DO AAS</t>
  </si>
  <si>
    <t>Probówka PP typu Falcon, 15 ml stożkowodenne - (op. 50 szt.)</t>
  </si>
  <si>
    <t>Probówka PP typu Falcon, 50 ml wolnostojące - (op. 50 szt.)</t>
  </si>
  <si>
    <t>Stojak na probówki typu Falcon 15 ml, minimum 25 miejscowy</t>
  </si>
  <si>
    <t>Prefiltr 5 µm do Hydrolab'u (EO-005-10). Model aparatu HLP 10 UV</t>
  </si>
  <si>
    <t>Kapsuła mikrofiltracyjna 0,2 µm 150 cm2 CE do Hydrolab'u (EM-SP-20). Model aparatu HLP 10 UV</t>
  </si>
  <si>
    <t>Moduł A2 do Hydrolab'u (EO-MA-12). Model aparatu HLP 10 UV</t>
  </si>
  <si>
    <t>Wkład jonowymienny H6 do Hydrolab'u (EJ-5000-0). Model aparatu HLP 10 UV</t>
  </si>
  <si>
    <t>Przewód spiralny (z kranem lub bez) do Hydrolab'u (A-KR-001-B). Model aparatu HLP 10 UV</t>
  </si>
  <si>
    <t xml:space="preserve">Folia uszczelniająca typu Parafilm lub równoważna, rolka, szer. folii 100 mm (4 cale), dł. rolki minimum 30 m; wymiary: 132x135x112 mm </t>
  </si>
  <si>
    <t xml:space="preserve">Niepylące czyściwo papierowe białe dł. minimum 300 m, dwuwarstwowe minimum 1350 listków </t>
  </si>
  <si>
    <t>Balsam płyn do mycia naczyń Aloe Vera - (op. minimum 900 ml)</t>
  </si>
  <si>
    <t>Mieszadełko magnetyczne standardowe z teflonu, dł. 20 mm, szer. 7-8 mm</t>
  </si>
  <si>
    <t>Mieszadełko magnetyczne standardowe z teflonu, dł. 40 mm, szer. 7-8 mm</t>
  </si>
  <si>
    <t>Chwytak ochronny, zabezpieczający palce podczas pracy z gorącymi lub bardzo zimnymi przedmiotami;  wykonany z gumy silikonowej, odpornej na temperatury od -60°C do +250°C, z  gumowymi wypustkami</t>
  </si>
  <si>
    <t xml:space="preserve">Chwytak ochronny, zabezpieczający palce i dłoń podczas pracy z gorącymi lub bardzo zimnymi przedmiotami;  wykonany z gumy silikonowej, odpornej na temperatury od -60°C do +250°C, z  gumowymi wypustkami </t>
  </si>
  <si>
    <t xml:space="preserve">Pipeta automatyczna typu Brand lub równoważna, jednokanałowa o zmiennej objętości 0,5–5 ml wraz z końcówkami (1000 szt.); wysokiej precyzji i dokładności z możliwością sterylizacji całej pipety lub tylko dolnej części; pipeta wyposażona w mechanizm amortyzujący, odporny chemicznie, termicznie i mechanicznie; znak CE zgodny z wytyczną IVD; trzonek pipety powinien być smukły, aby umożliwiał pipetowanie do wąskich naczyń z możliwością zrzucania końcówek wraz z zabezpieczeniem ustawiania pojemności, średnica wewnętrzna końcówki do pipety 9 mm ± 1 mm </t>
  </si>
  <si>
    <t>Szczotka laboratoryjna przeznaczona do czyszczenia naczyń laboratoryjnych, wykonana z naturalnego włosia z ocynkowanym, drucianym trzonkiem. Materiał włosia: naturalna szczecina, dł. całkowita 370 mm, dł. szczotki: 85 mm, śr. szczotki: 50 mm – 3 szt.</t>
  </si>
  <si>
    <t>Szczotka do mycia cylindrów o poj. 1000 ml; dł. całkowita ok. 570 mm, dł. włosia ok. 250 mm, śr. włosia ok. 60 mm; materiał: metal, tworzywo sztuczne</t>
  </si>
  <si>
    <r>
      <t>Statyw do elektord pomiarowych,</t>
    </r>
    <r>
      <rPr>
        <sz val="11"/>
        <rFont val="Calibri"/>
        <family val="2"/>
        <charset val="238"/>
        <scheme val="minor"/>
      </rPr>
      <t xml:space="preserve"> dedykowany pod czujnik konduktometryczny 325/01 oraz TetraCon 325 firmy WTW</t>
    </r>
  </si>
  <si>
    <t>12 op.</t>
  </si>
  <si>
    <t>Woda dejonizowana do AAS typu Merck lub równoważna - (op. 5 l)
wartości: Chloride (Cl) ≤ 0.05 mg/l; As (Arsenic) ≤ 0.0020 mg/l; Ca (Calcium) ≤ 0.0050 mg/l; Cd (Cadmium) ≤ 0.0010 mg/l; Cr (Chromium) ≤ 0.0004 mg/l; Cu (Copper) ≤ 0.0004 mg/l; Fe (Iron) ≤ 0.0010 mg/l; K (Potassium) ≤ 0.0050 mg/l; Mg (Magnesium) ≤ 0.0050 mg/l; Na (Sodium) ≤ 0.0100 mg/l; Ni (Nickel) ≤ 0.0004 mg/l; Pb (Lead) ≤ 0.0010 mg/l; Zn (Zinc) ≤ 0.0040 mg/l</t>
  </si>
  <si>
    <t>Woda dejonizowana ultraczysta do AAS typu Merck lub równoważna - (op. 1 l)
wartości: K (Potassium) ≤ 300 ppt; Na (Sodium) ≤ 500 ppt</t>
  </si>
  <si>
    <t>Alkohol etylowy cz. o nie mniejszej klasie czystości niż cz. (op. 1 l)</t>
  </si>
  <si>
    <t>Chlorek cyny (II) dwuhydrat typu Merck lub równoważny o czystości spektralnej, min. 99,0 % 
- (op. 100 g)</t>
  </si>
  <si>
    <t>Tlenek lantanu (III) do spektroskopii absorpcji atomowej typu Merck lub równoważny, min. 99,0 %, pH 9.0 (50 g/l, H₂O, 20°C) - (op. 25 g)</t>
  </si>
  <si>
    <t>Kwas L(+)-askorbinowy typu Merck lub równoważny o czystości spektralnej, min. 99,0 % - (op. 100 g)</t>
  </si>
  <si>
    <r>
      <t xml:space="preserve">Materiał referencyjny do pomiaru 45 pierwiastków w wodach powierzchniowych zawierający, 0,5 % kwasu azotowego typu SPS-SW1 lub równoważny, 50 ml ; Roztwór ma zawierać następujące pierwiastki o wskazanym stężeniu, wyrażonym w </t>
    </r>
    <r>
      <rPr>
        <sz val="11"/>
        <rFont val="Calibri"/>
        <family val="2"/>
        <charset val="238"/>
      </rPr>
      <t>µg/l (w 20°C): Al =  50 ± 1, As = 10,0  ± 0,1, B = 50, Ba = 50  ± 1, Ca = 2000  ± 20, Cd = 0,50 ± 0,01, Ce = 0,50  ± 0,01, Co = 2,00  ± 0,02, Cr = 2,00  ± 0,02, Cs = 2,00  ± 0,02, Cu = 20  ± 1, Dy = 0,50  ± 0,01, Er = 0,50  ± 0,01,Eu = 0,50  ± 0,01, Fe = 20  ± 1, Gd = 0,50  ± 0,01, Ho = 0,50  ± 0,01, K = 200  ± 2, La = 0,50  ± 0,01, Lu = 0,50  ± 0,01, Mg = 400  ± 4, Mn = 10,0  ± 0,1, Mo = 10,0  ± 0,1 ,Na = 2000  ± 20, Nd = 0,50  ± 0,01, Ni = 10,0  ± 0,1, P = 100  ± 1, Pb = 5,0  ± 0,1, Pr = 0,50  ± 0,01, Rb = 10,0  ± 0,1, S = 2000  ± 20, Sc = 0,50  ± 0,01, Se = 2,00  ± 0,02, Si = 1000  ± 10, Sm = 0,50  ± 0,01, Sr = 50,0  ± 0,5, Tb = 0,50  ± 0,01, Th = 0,50  ± 0,01,TI = 0,50  ± 0,01, Tm = 0,50  ± 0,01, U = 0,50  ± 0,01, V = 10,0  ± 0,1, Y = 0,50  ± 0,01, Yb = 0,50  ± 0,01, Zn = 20 - (op. 6 szt. x 50 ml)</t>
    </r>
  </si>
  <si>
    <r>
      <t xml:space="preserve">Materiał referencyjny do pomiaru 45 pierwiastków w wodach powierzchniowych, zawierający 0,5 % kwasu azotowego typu SPS-SW2 lub równoważny, 50 ml ; Roztwór ma zawierać następujące pierwiastki o wskazanym stężeniu, wyrażonym w </t>
    </r>
    <r>
      <rPr>
        <sz val="11"/>
        <rFont val="Calibri"/>
        <family val="2"/>
        <charset val="238"/>
      </rPr>
      <t>µg/l (w 20°C): Al =  250 ± 1, As = 50,0  ± 0,3, B = 50, Ba = 250  ± 1, Ca = 10000  ± 50, Cd = 2,50 ± 0,02, Ce = 2,50  ± 0,02, Co = 10,0  ± 0,05, Cr = 10,0  ± 0,05, Cs = 10,0  ± 0,05, Cu = 100  ± 1, Dy = 2,50  ± 0,02, Er = 2,50  ± 0,02, Eu = 2,50  ± 0,02, Fe = 100  ± 1, Gd = 2,50  ± 0,02, Ho = 2,50  ± 0,02, K = 1000  ± 5, La = 2,50  ± 0,02, Lu = 2,50  ± 0,02, Mg = 2000  ± 10, Mn = 50,0  ± 0,3, Mo = 50,0  ± 0,3 ,Na = 10000  ± 50, Nd = 2,50  ± 0,02, Ni = 50,0  ± 0,3, P = 500  ± 3, Pb = 25,0  ± 0,1, Pr = 2,50  ± 0,02, Rb = 50,0  ± 0,3, S = 10000  ± 50, Sc = 2,50  ± 0,02, Se = 10,0  ± 0,05, Si = 5000  ± 30, Sm = 2,50  ± 0,02, Sr = 250  ± 1, Tb = 2,50  ± 0,02, Th = 2,50  ± 0,02,TI = 2,50  ± 0,02, Tm = 2,50  ± 0,02, U = 2,50  ± 0,02, V = 50,0  ± 0,3, Y = 2,50  ± 0,02, Yb = 2,50  ± 0,02, Zn = 100 ± 2 - (op. 6 szt. x 50 ml)</t>
    </r>
  </si>
  <si>
    <r>
      <t xml:space="preserve">Materiał referencyjny do pomiaru 13 pierwiastków w ściekach, zawierający 0,5 % kwasu azotowego typu SPS-WW1 lub równoważny, 50 ml ; Roztwór ma zawierać następujące pierwiastki o wskazanym stężeniu, wyrażonym w </t>
    </r>
    <r>
      <rPr>
        <sz val="11"/>
        <rFont val="Calibri"/>
        <family val="2"/>
        <charset val="238"/>
      </rPr>
      <t>µg/l (w 20°C): Al =  2000 ± 10, As = 100,0 ± 0,5, Cd = 20,0 ± 0,1, Co = 60,0 ± 0,3, Cr = 200 ± 1, Cu = 400 ± 2, Fe = 1000 ± 5, Mn = 400 ± 2, Ni = 1000 ± 5, P = 1000 ± 5, Pb = 100,0 ± 0,5, V = 100,0 ± 0,5, Zn = 600 ± 6 - (op. 6 szt. x 50 ml)</t>
    </r>
  </si>
  <si>
    <t>3 szt.</t>
  </si>
  <si>
    <r>
      <t>Wzorzec Cd w roztworze 2% lub 4 % HNO</t>
    </r>
    <r>
      <rPr>
        <vertAlign val="subscript"/>
        <sz val="11"/>
        <rFont val="Calibri"/>
        <family val="2"/>
        <charset val="238"/>
        <scheme val="minor"/>
      </rPr>
      <t>3</t>
    </r>
    <r>
      <rPr>
        <sz val="11"/>
        <rFont val="Calibri"/>
        <family val="2"/>
        <charset val="238"/>
        <scheme val="minor"/>
      </rPr>
      <t>, stężenie 1000 mg/l - (op. 125 ml)</t>
    </r>
  </si>
  <si>
    <r>
      <t>Wzorzec Mn w roztworze 2% lub 4 % HNO</t>
    </r>
    <r>
      <rPr>
        <vertAlign val="subscript"/>
        <sz val="11"/>
        <rFont val="Calibri"/>
        <family val="2"/>
        <charset val="238"/>
        <scheme val="minor"/>
      </rPr>
      <t>3</t>
    </r>
    <r>
      <rPr>
        <sz val="11"/>
        <rFont val="Calibri"/>
        <family val="2"/>
        <charset val="238"/>
        <scheme val="minor"/>
      </rPr>
      <t>, stężenie 1000 mg/l - (op. 125 ml)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</si>
</sst>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vertAlign val="subscript"/>
      <sz val="11"/>
      <name val="Calibri"/>
      <family val="2"/>
      <charset val="238"/>
      <scheme val="minor"/>
    </font>
    <font>
      <vertAlign val="subscript"/>
      <sz val="11"/>
      <name val="Calibri"/>
      <family val="2"/>
      <charset val="238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" fontId="0" fillId="2" borderId="8" xfId="0" applyNumberFormat="1" applyFill="1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164" fontId="2" fillId="2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64" fontId="0" fillId="0" borderId="10" xfId="0" applyNumberFormat="1" applyFill="1" applyBorder="1" applyAlignment="1">
      <alignment vertical="center"/>
    </xf>
    <xf numFmtId="164" fontId="0" fillId="0" borderId="2" xfId="0" applyNumberFormat="1" applyFill="1" applyBorder="1" applyAlignment="1">
      <alignment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right" vertical="center"/>
    </xf>
    <xf numFmtId="164" fontId="0" fillId="0" borderId="0" xfId="0" applyNumberFormat="1" applyAlignment="1">
      <alignment vertical="center"/>
    </xf>
    <xf numFmtId="0" fontId="0" fillId="2" borderId="8" xfId="0" applyNumberForma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vertical="center"/>
    </xf>
    <xf numFmtId="0" fontId="2" fillId="2" borderId="8" xfId="0" applyNumberFormat="1" applyFont="1" applyFill="1" applyBorder="1" applyAlignment="1">
      <alignment vertical="center"/>
    </xf>
    <xf numFmtId="164" fontId="2" fillId="2" borderId="8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64" fontId="2" fillId="2" borderId="10" xfId="0" applyNumberFormat="1" applyFont="1" applyFill="1" applyBorder="1" applyAlignment="1">
      <alignment vertical="center"/>
    </xf>
    <xf numFmtId="2" fontId="0" fillId="0" borderId="10" xfId="0" applyNumberFormat="1" applyFill="1" applyBorder="1" applyAlignment="1" applyProtection="1">
      <alignment vertical="center"/>
      <protection locked="0"/>
    </xf>
    <xf numFmtId="164" fontId="4" fillId="0" borderId="10" xfId="0" applyNumberFormat="1" applyFont="1" applyFill="1" applyBorder="1" applyAlignment="1" applyProtection="1">
      <alignment horizontal="right" vertical="center"/>
      <protection locked="0"/>
    </xf>
    <xf numFmtId="164" fontId="4" fillId="0" borderId="2" xfId="0" applyNumberFormat="1" applyFont="1" applyFill="1" applyBorder="1" applyAlignment="1" applyProtection="1">
      <alignment horizontal="right" vertical="center"/>
      <protection locked="0"/>
    </xf>
    <xf numFmtId="2" fontId="0" fillId="0" borderId="2" xfId="0" applyNumberFormat="1" applyFill="1" applyBorder="1" applyAlignment="1" applyProtection="1">
      <alignment vertical="center"/>
      <protection locked="0"/>
    </xf>
    <xf numFmtId="164" fontId="0" fillId="0" borderId="2" xfId="0" applyNumberFormat="1" applyFill="1" applyBorder="1" applyAlignment="1" applyProtection="1">
      <alignment horizontal="right" vertical="center"/>
      <protection locked="0"/>
    </xf>
    <xf numFmtId="164" fontId="4" fillId="0" borderId="8" xfId="0" applyNumberFormat="1" applyFont="1" applyFill="1" applyBorder="1" applyAlignment="1" applyProtection="1">
      <alignment horizontal="right" vertical="center"/>
      <protection locked="0"/>
    </xf>
    <xf numFmtId="2" fontId="0" fillId="0" borderId="8" xfId="0" applyNumberFormat="1" applyFill="1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vertical="center"/>
      <protection locked="0"/>
    </xf>
    <xf numFmtId="16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164" fontId="4" fillId="0" borderId="2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E3AC4-6BED-4BB8-96A0-06450F40B188}">
  <sheetPr>
    <pageSetUpPr fitToPage="1"/>
  </sheetPr>
  <dimension ref="A1:K93"/>
  <sheetViews>
    <sheetView tabSelected="1" zoomScaleNormal="100" workbookViewId="0">
      <selection activeCell="F5" sqref="F5"/>
    </sheetView>
  </sheetViews>
  <sheetFormatPr defaultRowHeight="15" x14ac:dyDescent="0.25"/>
  <cols>
    <col min="1" max="1" width="5.28515625" style="8" customWidth="1"/>
    <col min="2" max="2" width="92" customWidth="1"/>
    <col min="3" max="3" width="16.5703125" style="4" bestFit="1" customWidth="1"/>
    <col min="4" max="4" width="6.7109375" customWidth="1"/>
    <col min="5" max="5" width="9.85546875" bestFit="1" customWidth="1"/>
    <col min="6" max="6" width="17.5703125" style="26" bestFit="1" customWidth="1"/>
    <col min="7" max="7" width="8" bestFit="1" customWidth="1"/>
    <col min="8" max="8" width="17.85546875" style="28" customWidth="1"/>
    <col min="9" max="10" width="13.7109375" style="28" bestFit="1" customWidth="1"/>
    <col min="11" max="11" width="18.28515625" customWidth="1"/>
  </cols>
  <sheetData>
    <row r="1" spans="1:11" x14ac:dyDescent="0.25">
      <c r="A1" s="65" t="s">
        <v>66</v>
      </c>
      <c r="B1" s="65"/>
      <c r="D1" s="32"/>
      <c r="E1" s="32"/>
      <c r="F1" s="33"/>
      <c r="G1" s="32"/>
      <c r="H1" s="34"/>
      <c r="I1" s="34"/>
      <c r="J1" s="34"/>
      <c r="K1" s="32"/>
    </row>
    <row r="2" spans="1:11" ht="45" customHeight="1" x14ac:dyDescent="0.25">
      <c r="A2" s="17" t="s">
        <v>0</v>
      </c>
      <c r="B2" s="17" t="s">
        <v>1</v>
      </c>
      <c r="C2" s="3" t="s">
        <v>48</v>
      </c>
      <c r="D2" s="1" t="s">
        <v>2</v>
      </c>
      <c r="E2" s="2" t="s">
        <v>3</v>
      </c>
      <c r="F2" s="27" t="s">
        <v>4</v>
      </c>
      <c r="G2" s="3" t="s">
        <v>5</v>
      </c>
      <c r="H2" s="31" t="s">
        <v>49</v>
      </c>
      <c r="I2" s="31" t="s">
        <v>50</v>
      </c>
      <c r="J2" s="31" t="s">
        <v>51</v>
      </c>
      <c r="K2" s="3" t="s">
        <v>151</v>
      </c>
    </row>
    <row r="3" spans="1:11" x14ac:dyDescent="0.25">
      <c r="A3" s="25">
        <v>1</v>
      </c>
      <c r="B3" s="25">
        <v>2</v>
      </c>
      <c r="C3" s="25">
        <v>3</v>
      </c>
      <c r="D3" s="25">
        <v>4</v>
      </c>
      <c r="E3" s="25">
        <v>5</v>
      </c>
      <c r="F3" s="35">
        <v>6</v>
      </c>
      <c r="G3" s="25">
        <v>7</v>
      </c>
      <c r="H3" s="35">
        <v>8</v>
      </c>
      <c r="I3" s="35">
        <v>9</v>
      </c>
      <c r="J3" s="35">
        <v>10</v>
      </c>
      <c r="K3" s="36">
        <v>11</v>
      </c>
    </row>
    <row r="4" spans="1:11" x14ac:dyDescent="0.25">
      <c r="A4" s="66" t="s">
        <v>157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1" ht="30" x14ac:dyDescent="0.25">
      <c r="A5" s="18" t="s">
        <v>6</v>
      </c>
      <c r="B5" s="19" t="s">
        <v>153</v>
      </c>
      <c r="C5" s="24" t="s">
        <v>112</v>
      </c>
      <c r="D5" s="22">
        <v>3</v>
      </c>
      <c r="E5" s="22" t="s">
        <v>68</v>
      </c>
      <c r="F5" s="47"/>
      <c r="G5" s="46"/>
      <c r="H5" s="29">
        <f t="shared" ref="H5:H55" si="0">F5+(F5*G5)</f>
        <v>0</v>
      </c>
      <c r="I5" s="29">
        <f t="shared" ref="I5" si="1">D5*F5</f>
        <v>0</v>
      </c>
      <c r="J5" s="29">
        <f t="shared" ref="J5" si="2">D5*H5</f>
        <v>0</v>
      </c>
      <c r="K5" s="53"/>
    </row>
    <row r="6" spans="1:11" ht="30" x14ac:dyDescent="0.25">
      <c r="A6" s="5" t="s">
        <v>8</v>
      </c>
      <c r="B6" s="13" t="s">
        <v>154</v>
      </c>
      <c r="C6" s="11" t="s">
        <v>113</v>
      </c>
      <c r="D6" s="7">
        <v>3</v>
      </c>
      <c r="E6" s="7" t="s">
        <v>68</v>
      </c>
      <c r="F6" s="48"/>
      <c r="G6" s="49"/>
      <c r="H6" s="30">
        <f t="shared" si="0"/>
        <v>0</v>
      </c>
      <c r="I6" s="30">
        <f t="shared" ref="I6:I55" si="3">D6*F6</f>
        <v>0</v>
      </c>
      <c r="J6" s="30">
        <f t="shared" ref="J6:J55" si="4">D6*H6</f>
        <v>0</v>
      </c>
      <c r="K6" s="53"/>
    </row>
    <row r="7" spans="1:11" x14ac:dyDescent="0.25">
      <c r="A7" s="5" t="s">
        <v>9</v>
      </c>
      <c r="B7" s="14" t="s">
        <v>137</v>
      </c>
      <c r="C7" s="11" t="s">
        <v>69</v>
      </c>
      <c r="D7" s="7">
        <v>2</v>
      </c>
      <c r="E7" s="7" t="s">
        <v>68</v>
      </c>
      <c r="F7" s="48"/>
      <c r="G7" s="49"/>
      <c r="H7" s="30">
        <f t="shared" si="0"/>
        <v>0</v>
      </c>
      <c r="I7" s="30">
        <f t="shared" si="3"/>
        <v>0</v>
      </c>
      <c r="J7" s="30">
        <f t="shared" si="4"/>
        <v>0</v>
      </c>
      <c r="K7" s="53"/>
    </row>
    <row r="8" spans="1:11" ht="30" x14ac:dyDescent="0.25">
      <c r="A8" s="5" t="s">
        <v>10</v>
      </c>
      <c r="B8" s="13" t="s">
        <v>142</v>
      </c>
      <c r="C8" s="11" t="s">
        <v>71</v>
      </c>
      <c r="D8" s="7">
        <v>2</v>
      </c>
      <c r="E8" s="7" t="s">
        <v>68</v>
      </c>
      <c r="F8" s="48"/>
      <c r="G8" s="49"/>
      <c r="H8" s="30">
        <f t="shared" si="0"/>
        <v>0</v>
      </c>
      <c r="I8" s="30">
        <f t="shared" si="3"/>
        <v>0</v>
      </c>
      <c r="J8" s="30">
        <f t="shared" si="4"/>
        <v>0</v>
      </c>
      <c r="K8" s="53"/>
    </row>
    <row r="9" spans="1:11" x14ac:dyDescent="0.25">
      <c r="A9" s="5" t="s">
        <v>11</v>
      </c>
      <c r="B9" s="13" t="s">
        <v>122</v>
      </c>
      <c r="C9" s="11" t="s">
        <v>67</v>
      </c>
      <c r="D9" s="7">
        <v>2</v>
      </c>
      <c r="E9" s="7" t="s">
        <v>68</v>
      </c>
      <c r="F9" s="48"/>
      <c r="G9" s="49"/>
      <c r="H9" s="30">
        <f t="shared" si="0"/>
        <v>0</v>
      </c>
      <c r="I9" s="30">
        <f t="shared" si="3"/>
        <v>0</v>
      </c>
      <c r="J9" s="30">
        <f t="shared" si="4"/>
        <v>0</v>
      </c>
      <c r="K9" s="54"/>
    </row>
    <row r="10" spans="1:11" ht="30" x14ac:dyDescent="0.25">
      <c r="A10" s="5" t="s">
        <v>12</v>
      </c>
      <c r="B10" s="13" t="s">
        <v>123</v>
      </c>
      <c r="C10" s="11" t="s">
        <v>69</v>
      </c>
      <c r="D10" s="7">
        <v>1</v>
      </c>
      <c r="E10" s="7" t="s">
        <v>68</v>
      </c>
      <c r="F10" s="48"/>
      <c r="G10" s="49"/>
      <c r="H10" s="30">
        <f t="shared" si="0"/>
        <v>0</v>
      </c>
      <c r="I10" s="30">
        <f t="shared" si="3"/>
        <v>0</v>
      </c>
      <c r="J10" s="30">
        <f t="shared" si="4"/>
        <v>0</v>
      </c>
      <c r="K10" s="54"/>
    </row>
    <row r="11" spans="1:11" x14ac:dyDescent="0.25">
      <c r="A11" s="5" t="s">
        <v>13</v>
      </c>
      <c r="B11" s="13" t="s">
        <v>141</v>
      </c>
      <c r="C11" s="11" t="s">
        <v>70</v>
      </c>
      <c r="D11" s="7">
        <v>1</v>
      </c>
      <c r="E11" s="7" t="s">
        <v>68</v>
      </c>
      <c r="F11" s="48"/>
      <c r="G11" s="49"/>
      <c r="H11" s="30">
        <f t="shared" si="0"/>
        <v>0</v>
      </c>
      <c r="I11" s="30">
        <f t="shared" si="3"/>
        <v>0</v>
      </c>
      <c r="J11" s="30">
        <f t="shared" si="4"/>
        <v>0</v>
      </c>
      <c r="K11" s="54"/>
    </row>
    <row r="12" spans="1:11" ht="30" x14ac:dyDescent="0.25">
      <c r="A12" s="5" t="s">
        <v>14</v>
      </c>
      <c r="B12" s="13" t="s">
        <v>90</v>
      </c>
      <c r="C12" s="11" t="s">
        <v>56</v>
      </c>
      <c r="D12" s="7">
        <v>1</v>
      </c>
      <c r="E12" s="7" t="s">
        <v>7</v>
      </c>
      <c r="F12" s="48"/>
      <c r="G12" s="49"/>
      <c r="H12" s="30">
        <f t="shared" si="0"/>
        <v>0</v>
      </c>
      <c r="I12" s="30">
        <f t="shared" si="3"/>
        <v>0</v>
      </c>
      <c r="J12" s="30">
        <f t="shared" si="4"/>
        <v>0</v>
      </c>
      <c r="K12" s="54"/>
    </row>
    <row r="13" spans="1:11" x14ac:dyDescent="0.25">
      <c r="A13" s="5" t="s">
        <v>15</v>
      </c>
      <c r="B13" s="14" t="s">
        <v>124</v>
      </c>
      <c r="C13" s="11" t="s">
        <v>73</v>
      </c>
      <c r="D13" s="7">
        <v>2</v>
      </c>
      <c r="E13" s="12" t="s">
        <v>68</v>
      </c>
      <c r="F13" s="48"/>
      <c r="G13" s="49"/>
      <c r="H13" s="30">
        <f t="shared" si="0"/>
        <v>0</v>
      </c>
      <c r="I13" s="30">
        <f t="shared" si="3"/>
        <v>0</v>
      </c>
      <c r="J13" s="30">
        <f t="shared" si="4"/>
        <v>0</v>
      </c>
      <c r="K13" s="54"/>
    </row>
    <row r="14" spans="1:11" x14ac:dyDescent="0.25">
      <c r="A14" s="5" t="s">
        <v>16</v>
      </c>
      <c r="B14" s="14" t="s">
        <v>125</v>
      </c>
      <c r="C14" s="11" t="s">
        <v>70</v>
      </c>
      <c r="D14" s="7">
        <v>1</v>
      </c>
      <c r="E14" s="12" t="s">
        <v>68</v>
      </c>
      <c r="F14" s="48"/>
      <c r="G14" s="49"/>
      <c r="H14" s="30">
        <f t="shared" si="0"/>
        <v>0</v>
      </c>
      <c r="I14" s="30">
        <f t="shared" si="3"/>
        <v>0</v>
      </c>
      <c r="J14" s="30">
        <f t="shared" si="4"/>
        <v>0</v>
      </c>
      <c r="K14" s="54"/>
    </row>
    <row r="15" spans="1:11" x14ac:dyDescent="0.25">
      <c r="A15" s="5" t="s">
        <v>17</v>
      </c>
      <c r="B15" s="14" t="s">
        <v>160</v>
      </c>
      <c r="C15" s="11" t="s">
        <v>70</v>
      </c>
      <c r="D15" s="7">
        <v>2</v>
      </c>
      <c r="E15" s="12" t="s">
        <v>68</v>
      </c>
      <c r="F15" s="48"/>
      <c r="G15" s="49"/>
      <c r="H15" s="30">
        <f t="shared" si="0"/>
        <v>0</v>
      </c>
      <c r="I15" s="30">
        <f t="shared" si="3"/>
        <v>0</v>
      </c>
      <c r="J15" s="30">
        <f t="shared" si="4"/>
        <v>0</v>
      </c>
      <c r="K15" s="54"/>
    </row>
    <row r="16" spans="1:11" x14ac:dyDescent="0.25">
      <c r="A16" s="5" t="s">
        <v>18</v>
      </c>
      <c r="B16" s="14" t="s">
        <v>161</v>
      </c>
      <c r="C16" s="11" t="s">
        <v>54</v>
      </c>
      <c r="D16" s="7">
        <v>1</v>
      </c>
      <c r="E16" s="12" t="s">
        <v>68</v>
      </c>
      <c r="F16" s="48"/>
      <c r="G16" s="49"/>
      <c r="H16" s="30">
        <f t="shared" si="0"/>
        <v>0</v>
      </c>
      <c r="I16" s="30">
        <f t="shared" si="3"/>
        <v>0</v>
      </c>
      <c r="J16" s="30">
        <f t="shared" si="4"/>
        <v>0</v>
      </c>
      <c r="K16" s="54"/>
    </row>
    <row r="17" spans="1:11" x14ac:dyDescent="0.25">
      <c r="A17" s="5" t="s">
        <v>19</v>
      </c>
      <c r="B17" s="14" t="s">
        <v>162</v>
      </c>
      <c r="C17" s="11" t="s">
        <v>57</v>
      </c>
      <c r="D17" s="7">
        <v>2</v>
      </c>
      <c r="E17" s="12" t="s">
        <v>7</v>
      </c>
      <c r="F17" s="48"/>
      <c r="G17" s="49"/>
      <c r="H17" s="30">
        <f t="shared" si="0"/>
        <v>0</v>
      </c>
      <c r="I17" s="30">
        <f t="shared" si="3"/>
        <v>0</v>
      </c>
      <c r="J17" s="30">
        <f t="shared" si="4"/>
        <v>0</v>
      </c>
      <c r="K17" s="54"/>
    </row>
    <row r="18" spans="1:11" ht="30" x14ac:dyDescent="0.25">
      <c r="A18" s="5" t="s">
        <v>20</v>
      </c>
      <c r="B18" s="13" t="s">
        <v>144</v>
      </c>
      <c r="C18" s="11" t="s">
        <v>116</v>
      </c>
      <c r="D18" s="7">
        <v>7</v>
      </c>
      <c r="E18" s="12" t="s">
        <v>68</v>
      </c>
      <c r="F18" s="48"/>
      <c r="G18" s="49"/>
      <c r="H18" s="30">
        <f t="shared" si="0"/>
        <v>0</v>
      </c>
      <c r="I18" s="30">
        <f t="shared" si="3"/>
        <v>0</v>
      </c>
      <c r="J18" s="30">
        <f t="shared" si="4"/>
        <v>0</v>
      </c>
      <c r="K18" s="54"/>
    </row>
    <row r="19" spans="1:11" x14ac:dyDescent="0.25">
      <c r="A19" s="5" t="s">
        <v>21</v>
      </c>
      <c r="B19" s="14" t="s">
        <v>163</v>
      </c>
      <c r="C19" s="11" t="s">
        <v>57</v>
      </c>
      <c r="D19" s="7">
        <v>2</v>
      </c>
      <c r="E19" s="12" t="s">
        <v>7</v>
      </c>
      <c r="F19" s="48"/>
      <c r="G19" s="49"/>
      <c r="H19" s="30">
        <f t="shared" si="0"/>
        <v>0</v>
      </c>
      <c r="I19" s="30">
        <f t="shared" si="3"/>
        <v>0</v>
      </c>
      <c r="J19" s="30">
        <f t="shared" si="4"/>
        <v>0</v>
      </c>
      <c r="K19" s="54"/>
    </row>
    <row r="20" spans="1:11" x14ac:dyDescent="0.25">
      <c r="A20" s="5" t="s">
        <v>22</v>
      </c>
      <c r="B20" s="14" t="s">
        <v>164</v>
      </c>
      <c r="C20" s="11" t="s">
        <v>56</v>
      </c>
      <c r="D20" s="7">
        <v>1</v>
      </c>
      <c r="E20" s="12" t="s">
        <v>7</v>
      </c>
      <c r="F20" s="48"/>
      <c r="G20" s="49"/>
      <c r="H20" s="30">
        <f t="shared" si="0"/>
        <v>0</v>
      </c>
      <c r="I20" s="30">
        <f t="shared" si="3"/>
        <v>0</v>
      </c>
      <c r="J20" s="30">
        <f t="shared" si="4"/>
        <v>0</v>
      </c>
      <c r="K20" s="54"/>
    </row>
    <row r="21" spans="1:11" x14ac:dyDescent="0.25">
      <c r="A21" s="5" t="s">
        <v>23</v>
      </c>
      <c r="B21" s="14" t="s">
        <v>165</v>
      </c>
      <c r="C21" s="11" t="s">
        <v>57</v>
      </c>
      <c r="D21" s="7">
        <v>2</v>
      </c>
      <c r="E21" s="12" t="s">
        <v>7</v>
      </c>
      <c r="F21" s="48"/>
      <c r="G21" s="49"/>
      <c r="H21" s="30">
        <f t="shared" si="0"/>
        <v>0</v>
      </c>
      <c r="I21" s="30">
        <f t="shared" si="3"/>
        <v>0</v>
      </c>
      <c r="J21" s="30">
        <f t="shared" si="4"/>
        <v>0</v>
      </c>
      <c r="K21" s="54"/>
    </row>
    <row r="22" spans="1:11" x14ac:dyDescent="0.25">
      <c r="A22" s="5" t="s">
        <v>24</v>
      </c>
      <c r="B22" s="14" t="s">
        <v>166</v>
      </c>
      <c r="C22" s="11" t="s">
        <v>57</v>
      </c>
      <c r="D22" s="7">
        <v>2</v>
      </c>
      <c r="E22" s="12" t="s">
        <v>7</v>
      </c>
      <c r="F22" s="48"/>
      <c r="G22" s="49"/>
      <c r="H22" s="30">
        <f t="shared" si="0"/>
        <v>0</v>
      </c>
      <c r="I22" s="30">
        <f t="shared" si="3"/>
        <v>0</v>
      </c>
      <c r="J22" s="30">
        <f t="shared" si="4"/>
        <v>0</v>
      </c>
      <c r="K22" s="54"/>
    </row>
    <row r="23" spans="1:11" x14ac:dyDescent="0.25">
      <c r="A23" s="5" t="s">
        <v>25</v>
      </c>
      <c r="B23" s="14" t="s">
        <v>167</v>
      </c>
      <c r="C23" s="11" t="s">
        <v>56</v>
      </c>
      <c r="D23" s="7">
        <v>1</v>
      </c>
      <c r="E23" s="12" t="s">
        <v>7</v>
      </c>
      <c r="F23" s="48"/>
      <c r="G23" s="49"/>
      <c r="H23" s="30">
        <f t="shared" si="0"/>
        <v>0</v>
      </c>
      <c r="I23" s="30">
        <f t="shared" si="3"/>
        <v>0</v>
      </c>
      <c r="J23" s="30">
        <f t="shared" si="4"/>
        <v>0</v>
      </c>
      <c r="K23" s="54"/>
    </row>
    <row r="24" spans="1:11" ht="30" x14ac:dyDescent="0.25">
      <c r="A24" s="5" t="s">
        <v>26</v>
      </c>
      <c r="B24" s="13" t="s">
        <v>168</v>
      </c>
      <c r="C24" s="11" t="s">
        <v>56</v>
      </c>
      <c r="D24" s="7">
        <v>1</v>
      </c>
      <c r="E24" s="7" t="s">
        <v>7</v>
      </c>
      <c r="F24" s="48"/>
      <c r="G24" s="49"/>
      <c r="H24" s="30">
        <f t="shared" si="0"/>
        <v>0</v>
      </c>
      <c r="I24" s="30">
        <f t="shared" si="3"/>
        <v>0</v>
      </c>
      <c r="J24" s="30">
        <f t="shared" si="4"/>
        <v>0</v>
      </c>
      <c r="K24" s="54"/>
    </row>
    <row r="25" spans="1:11" x14ac:dyDescent="0.25">
      <c r="A25" s="5" t="s">
        <v>27</v>
      </c>
      <c r="B25" s="60" t="s">
        <v>126</v>
      </c>
      <c r="C25" s="11" t="s">
        <v>74</v>
      </c>
      <c r="D25" s="7">
        <v>2</v>
      </c>
      <c r="E25" s="41" t="s">
        <v>68</v>
      </c>
      <c r="F25" s="48"/>
      <c r="G25" s="49"/>
      <c r="H25" s="30">
        <f t="shared" si="0"/>
        <v>0</v>
      </c>
      <c r="I25" s="30">
        <f t="shared" si="3"/>
        <v>0</v>
      </c>
      <c r="J25" s="30">
        <f t="shared" si="4"/>
        <v>0</v>
      </c>
      <c r="K25" s="54"/>
    </row>
    <row r="26" spans="1:11" x14ac:dyDescent="0.25">
      <c r="A26" s="5" t="s">
        <v>28</v>
      </c>
      <c r="B26" s="13" t="s">
        <v>169</v>
      </c>
      <c r="C26" s="11" t="s">
        <v>72</v>
      </c>
      <c r="D26" s="7">
        <v>12</v>
      </c>
      <c r="E26" s="7" t="s">
        <v>7</v>
      </c>
      <c r="F26" s="48"/>
      <c r="G26" s="49"/>
      <c r="H26" s="30">
        <f t="shared" si="0"/>
        <v>0</v>
      </c>
      <c r="I26" s="30">
        <f t="shared" si="3"/>
        <v>0</v>
      </c>
      <c r="J26" s="30">
        <f t="shared" si="4"/>
        <v>0</v>
      </c>
      <c r="K26" s="54"/>
    </row>
    <row r="27" spans="1:11" x14ac:dyDescent="0.25">
      <c r="A27" s="5" t="s">
        <v>29</v>
      </c>
      <c r="B27" s="13" t="s">
        <v>145</v>
      </c>
      <c r="C27" s="11" t="s">
        <v>56</v>
      </c>
      <c r="D27" s="7">
        <v>1</v>
      </c>
      <c r="E27" s="7" t="s">
        <v>7</v>
      </c>
      <c r="F27" s="48"/>
      <c r="G27" s="49"/>
      <c r="H27" s="30">
        <f t="shared" si="0"/>
        <v>0</v>
      </c>
      <c r="I27" s="30">
        <f t="shared" si="3"/>
        <v>0</v>
      </c>
      <c r="J27" s="30">
        <f t="shared" si="4"/>
        <v>0</v>
      </c>
      <c r="K27" s="54"/>
    </row>
    <row r="28" spans="1:11" x14ac:dyDescent="0.25">
      <c r="A28" s="5" t="s">
        <v>30</v>
      </c>
      <c r="B28" s="13" t="s">
        <v>127</v>
      </c>
      <c r="C28" s="11" t="s">
        <v>152</v>
      </c>
      <c r="D28" s="7">
        <v>30</v>
      </c>
      <c r="E28" s="7" t="s">
        <v>68</v>
      </c>
      <c r="F28" s="48"/>
      <c r="G28" s="49"/>
      <c r="H28" s="30">
        <f t="shared" si="0"/>
        <v>0</v>
      </c>
      <c r="I28" s="30">
        <f t="shared" si="3"/>
        <v>0</v>
      </c>
      <c r="J28" s="30">
        <f t="shared" si="4"/>
        <v>0</v>
      </c>
      <c r="K28" s="54"/>
    </row>
    <row r="29" spans="1:11" x14ac:dyDescent="0.25">
      <c r="A29" s="5" t="s">
        <v>31</v>
      </c>
      <c r="B29" s="13" t="s">
        <v>129</v>
      </c>
      <c r="C29" s="11" t="s">
        <v>73</v>
      </c>
      <c r="D29" s="7">
        <v>4</v>
      </c>
      <c r="E29" s="7" t="s">
        <v>68</v>
      </c>
      <c r="F29" s="48"/>
      <c r="G29" s="49"/>
      <c r="H29" s="30">
        <f t="shared" si="0"/>
        <v>0</v>
      </c>
      <c r="I29" s="30">
        <f t="shared" si="3"/>
        <v>0</v>
      </c>
      <c r="J29" s="30">
        <f t="shared" si="4"/>
        <v>0</v>
      </c>
      <c r="K29" s="54"/>
    </row>
    <row r="30" spans="1:11" x14ac:dyDescent="0.25">
      <c r="A30" s="5" t="s">
        <v>32</v>
      </c>
      <c r="B30" s="13" t="s">
        <v>128</v>
      </c>
      <c r="C30" s="11" t="s">
        <v>73</v>
      </c>
      <c r="D30" s="7">
        <v>2</v>
      </c>
      <c r="E30" s="7" t="s">
        <v>68</v>
      </c>
      <c r="F30" s="48"/>
      <c r="G30" s="49"/>
      <c r="H30" s="30">
        <f t="shared" si="0"/>
        <v>0</v>
      </c>
      <c r="I30" s="30">
        <f t="shared" si="3"/>
        <v>0</v>
      </c>
      <c r="J30" s="30">
        <f t="shared" si="4"/>
        <v>0</v>
      </c>
      <c r="K30" s="54"/>
    </row>
    <row r="31" spans="1:11" x14ac:dyDescent="0.25">
      <c r="A31" s="5" t="s">
        <v>33</v>
      </c>
      <c r="B31" s="14" t="s">
        <v>170</v>
      </c>
      <c r="C31" s="11" t="s">
        <v>179</v>
      </c>
      <c r="D31" s="7">
        <v>12</v>
      </c>
      <c r="E31" s="7" t="s">
        <v>68</v>
      </c>
      <c r="F31" s="48"/>
      <c r="G31" s="49"/>
      <c r="H31" s="30">
        <f t="shared" si="0"/>
        <v>0</v>
      </c>
      <c r="I31" s="30">
        <f t="shared" si="3"/>
        <v>0</v>
      </c>
      <c r="J31" s="30">
        <f t="shared" si="4"/>
        <v>0</v>
      </c>
      <c r="K31" s="54"/>
    </row>
    <row r="32" spans="1:11" x14ac:dyDescent="0.25">
      <c r="A32" s="5" t="s">
        <v>34</v>
      </c>
      <c r="B32" s="14" t="s">
        <v>146</v>
      </c>
      <c r="C32" s="11" t="s">
        <v>69</v>
      </c>
      <c r="D32" s="7">
        <v>10</v>
      </c>
      <c r="E32" s="7" t="s">
        <v>68</v>
      </c>
      <c r="F32" s="48"/>
      <c r="G32" s="49"/>
      <c r="H32" s="30">
        <f t="shared" si="0"/>
        <v>0</v>
      </c>
      <c r="I32" s="30">
        <f t="shared" si="3"/>
        <v>0</v>
      </c>
      <c r="J32" s="30">
        <f t="shared" si="4"/>
        <v>0</v>
      </c>
      <c r="K32" s="54"/>
    </row>
    <row r="33" spans="1:11" x14ac:dyDescent="0.25">
      <c r="A33" s="5" t="s">
        <v>35</v>
      </c>
      <c r="B33" s="14" t="s">
        <v>171</v>
      </c>
      <c r="C33" s="11" t="s">
        <v>55</v>
      </c>
      <c r="D33" s="7">
        <v>10</v>
      </c>
      <c r="E33" s="7" t="s">
        <v>7</v>
      </c>
      <c r="F33" s="48"/>
      <c r="G33" s="49"/>
      <c r="H33" s="30">
        <f t="shared" si="0"/>
        <v>0</v>
      </c>
      <c r="I33" s="30">
        <f t="shared" si="3"/>
        <v>0</v>
      </c>
      <c r="J33" s="30">
        <f t="shared" si="4"/>
        <v>0</v>
      </c>
      <c r="K33" s="54"/>
    </row>
    <row r="34" spans="1:11" x14ac:dyDescent="0.25">
      <c r="A34" s="5" t="s">
        <v>36</v>
      </c>
      <c r="B34" s="14" t="s">
        <v>172</v>
      </c>
      <c r="C34" s="11" t="s">
        <v>58</v>
      </c>
      <c r="D34" s="7">
        <v>5</v>
      </c>
      <c r="E34" s="7" t="s">
        <v>7</v>
      </c>
      <c r="F34" s="48"/>
      <c r="G34" s="49"/>
      <c r="H34" s="30">
        <f t="shared" si="0"/>
        <v>0</v>
      </c>
      <c r="I34" s="30">
        <f t="shared" si="3"/>
        <v>0</v>
      </c>
      <c r="J34" s="30">
        <f t="shared" si="4"/>
        <v>0</v>
      </c>
      <c r="K34" s="54"/>
    </row>
    <row r="35" spans="1:11" x14ac:dyDescent="0.25">
      <c r="A35" s="5" t="s">
        <v>37</v>
      </c>
      <c r="B35" s="16" t="s">
        <v>147</v>
      </c>
      <c r="C35" s="42" t="s">
        <v>55</v>
      </c>
      <c r="D35" s="10">
        <v>1</v>
      </c>
      <c r="E35" s="10" t="s">
        <v>68</v>
      </c>
      <c r="F35" s="48"/>
      <c r="G35" s="49"/>
      <c r="H35" s="30">
        <f t="shared" si="0"/>
        <v>0</v>
      </c>
      <c r="I35" s="30">
        <f t="shared" si="3"/>
        <v>0</v>
      </c>
      <c r="J35" s="30">
        <f t="shared" si="4"/>
        <v>0</v>
      </c>
      <c r="K35" s="54"/>
    </row>
    <row r="36" spans="1:11" ht="45" x14ac:dyDescent="0.25">
      <c r="A36" s="5" t="s">
        <v>38</v>
      </c>
      <c r="B36" s="13" t="s">
        <v>105</v>
      </c>
      <c r="C36" s="11" t="s">
        <v>56</v>
      </c>
      <c r="D36" s="7">
        <v>1</v>
      </c>
      <c r="E36" s="7" t="s">
        <v>7</v>
      </c>
      <c r="F36" s="48"/>
      <c r="G36" s="49"/>
      <c r="H36" s="30">
        <f t="shared" si="0"/>
        <v>0</v>
      </c>
      <c r="I36" s="30">
        <f t="shared" si="3"/>
        <v>0</v>
      </c>
      <c r="J36" s="30">
        <f t="shared" si="4"/>
        <v>0</v>
      </c>
      <c r="K36" s="54"/>
    </row>
    <row r="37" spans="1:11" x14ac:dyDescent="0.25">
      <c r="A37" s="5" t="s">
        <v>39</v>
      </c>
      <c r="B37" s="14" t="s">
        <v>148</v>
      </c>
      <c r="C37" s="11" t="s">
        <v>130</v>
      </c>
      <c r="D37" s="7">
        <v>2</v>
      </c>
      <c r="E37" s="7" t="s">
        <v>68</v>
      </c>
      <c r="F37" s="48"/>
      <c r="G37" s="49"/>
      <c r="H37" s="30">
        <f t="shared" si="0"/>
        <v>0</v>
      </c>
      <c r="I37" s="30">
        <f t="shared" si="3"/>
        <v>0</v>
      </c>
      <c r="J37" s="30">
        <f t="shared" si="4"/>
        <v>0</v>
      </c>
      <c r="K37" s="54"/>
    </row>
    <row r="38" spans="1:11" x14ac:dyDescent="0.25">
      <c r="A38" s="5" t="s">
        <v>40</v>
      </c>
      <c r="B38" s="14" t="s">
        <v>91</v>
      </c>
      <c r="C38" s="11" t="s">
        <v>55</v>
      </c>
      <c r="D38" s="7">
        <v>10</v>
      </c>
      <c r="E38" s="7" t="s">
        <v>7</v>
      </c>
      <c r="F38" s="48"/>
      <c r="G38" s="49"/>
      <c r="H38" s="30">
        <f t="shared" si="0"/>
        <v>0</v>
      </c>
      <c r="I38" s="30">
        <f t="shared" si="3"/>
        <v>0</v>
      </c>
      <c r="J38" s="30">
        <f t="shared" si="4"/>
        <v>0</v>
      </c>
      <c r="K38" s="54"/>
    </row>
    <row r="39" spans="1:11" x14ac:dyDescent="0.25">
      <c r="A39" s="5" t="s">
        <v>41</v>
      </c>
      <c r="B39" s="61" t="s">
        <v>135</v>
      </c>
      <c r="C39" s="11" t="s">
        <v>56</v>
      </c>
      <c r="D39" s="7">
        <v>1</v>
      </c>
      <c r="E39" s="7" t="s">
        <v>7</v>
      </c>
      <c r="F39" s="48"/>
      <c r="G39" s="49"/>
      <c r="H39" s="30">
        <f t="shared" si="0"/>
        <v>0</v>
      </c>
      <c r="I39" s="30">
        <f t="shared" si="3"/>
        <v>0</v>
      </c>
      <c r="J39" s="30">
        <f t="shared" si="4"/>
        <v>0</v>
      </c>
      <c r="K39" s="54"/>
    </row>
    <row r="40" spans="1:11" x14ac:dyDescent="0.25">
      <c r="A40" s="5" t="s">
        <v>42</v>
      </c>
      <c r="B40" s="14" t="s">
        <v>92</v>
      </c>
      <c r="C40" s="11" t="s">
        <v>57</v>
      </c>
      <c r="D40" s="7">
        <v>2</v>
      </c>
      <c r="E40" s="7" t="s">
        <v>7</v>
      </c>
      <c r="F40" s="48"/>
      <c r="G40" s="49"/>
      <c r="H40" s="30">
        <f t="shared" si="0"/>
        <v>0</v>
      </c>
      <c r="I40" s="30">
        <f t="shared" si="3"/>
        <v>0</v>
      </c>
      <c r="J40" s="30">
        <f t="shared" si="4"/>
        <v>0</v>
      </c>
      <c r="K40" s="54"/>
    </row>
    <row r="41" spans="1:11" x14ac:dyDescent="0.25">
      <c r="A41" s="5" t="s">
        <v>43</v>
      </c>
      <c r="B41" s="14" t="s">
        <v>93</v>
      </c>
      <c r="C41" s="11" t="s">
        <v>56</v>
      </c>
      <c r="D41" s="7">
        <v>1</v>
      </c>
      <c r="E41" s="7" t="s">
        <v>7</v>
      </c>
      <c r="F41" s="48"/>
      <c r="G41" s="49"/>
      <c r="H41" s="30">
        <f t="shared" si="0"/>
        <v>0</v>
      </c>
      <c r="I41" s="30">
        <f t="shared" si="3"/>
        <v>0</v>
      </c>
      <c r="J41" s="30">
        <f t="shared" si="4"/>
        <v>0</v>
      </c>
      <c r="K41" s="54"/>
    </row>
    <row r="42" spans="1:11" x14ac:dyDescent="0.25">
      <c r="A42" s="5" t="s">
        <v>60</v>
      </c>
      <c r="B42" s="14" t="s">
        <v>131</v>
      </c>
      <c r="C42" s="11" t="s">
        <v>55</v>
      </c>
      <c r="D42" s="7">
        <v>10</v>
      </c>
      <c r="E42" s="7" t="s">
        <v>7</v>
      </c>
      <c r="F42" s="48"/>
      <c r="G42" s="49"/>
      <c r="H42" s="30">
        <f t="shared" si="0"/>
        <v>0</v>
      </c>
      <c r="I42" s="30">
        <f t="shared" si="3"/>
        <v>0</v>
      </c>
      <c r="J42" s="30">
        <f t="shared" si="4"/>
        <v>0</v>
      </c>
      <c r="K42" s="54"/>
    </row>
    <row r="43" spans="1:11" x14ac:dyDescent="0.25">
      <c r="A43" s="5" t="s">
        <v>61</v>
      </c>
      <c r="B43" s="14" t="s">
        <v>132</v>
      </c>
      <c r="C43" s="11" t="s">
        <v>55</v>
      </c>
      <c r="D43" s="7">
        <v>10</v>
      </c>
      <c r="E43" s="7" t="s">
        <v>7</v>
      </c>
      <c r="F43" s="48"/>
      <c r="G43" s="49"/>
      <c r="H43" s="30">
        <f t="shared" si="0"/>
        <v>0</v>
      </c>
      <c r="I43" s="30">
        <f t="shared" si="3"/>
        <v>0</v>
      </c>
      <c r="J43" s="30">
        <f t="shared" si="4"/>
        <v>0</v>
      </c>
      <c r="K43" s="54"/>
    </row>
    <row r="44" spans="1:11" x14ac:dyDescent="0.25">
      <c r="A44" s="5" t="s">
        <v>44</v>
      </c>
      <c r="B44" s="14" t="s">
        <v>133</v>
      </c>
      <c r="C44" s="11" t="s">
        <v>53</v>
      </c>
      <c r="D44" s="7">
        <v>30</v>
      </c>
      <c r="E44" s="7" t="s">
        <v>7</v>
      </c>
      <c r="F44" s="48"/>
      <c r="G44" s="49"/>
      <c r="H44" s="30">
        <f t="shared" si="0"/>
        <v>0</v>
      </c>
      <c r="I44" s="30">
        <f t="shared" si="3"/>
        <v>0</v>
      </c>
      <c r="J44" s="30">
        <f t="shared" si="4"/>
        <v>0</v>
      </c>
      <c r="K44" s="54"/>
    </row>
    <row r="45" spans="1:11" x14ac:dyDescent="0.25">
      <c r="A45" s="5" t="s">
        <v>45</v>
      </c>
      <c r="B45" s="14" t="s">
        <v>134</v>
      </c>
      <c r="C45" s="11" t="s">
        <v>52</v>
      </c>
      <c r="D45" s="7">
        <v>20</v>
      </c>
      <c r="E45" s="7" t="s">
        <v>7</v>
      </c>
      <c r="F45" s="48"/>
      <c r="G45" s="49"/>
      <c r="H45" s="30">
        <f t="shared" si="0"/>
        <v>0</v>
      </c>
      <c r="I45" s="30">
        <f t="shared" si="3"/>
        <v>0</v>
      </c>
      <c r="J45" s="30">
        <f t="shared" si="4"/>
        <v>0</v>
      </c>
      <c r="K45" s="54"/>
    </row>
    <row r="46" spans="1:11" ht="45" x14ac:dyDescent="0.25">
      <c r="A46" s="5" t="s">
        <v>46</v>
      </c>
      <c r="B46" s="13" t="s">
        <v>106</v>
      </c>
      <c r="C46" s="11" t="s">
        <v>56</v>
      </c>
      <c r="D46" s="7">
        <v>1</v>
      </c>
      <c r="E46" s="7" t="s">
        <v>7</v>
      </c>
      <c r="F46" s="51"/>
      <c r="G46" s="52"/>
      <c r="H46" s="30">
        <f t="shared" si="0"/>
        <v>0</v>
      </c>
      <c r="I46" s="30">
        <f t="shared" si="3"/>
        <v>0</v>
      </c>
      <c r="J46" s="30">
        <f t="shared" si="4"/>
        <v>0</v>
      </c>
      <c r="K46" s="54"/>
    </row>
    <row r="47" spans="1:11" ht="30.75" customHeight="1" x14ac:dyDescent="0.25">
      <c r="A47" s="5" t="s">
        <v>62</v>
      </c>
      <c r="B47" s="13" t="s">
        <v>173</v>
      </c>
      <c r="C47" s="11" t="s">
        <v>56</v>
      </c>
      <c r="D47" s="7">
        <v>1</v>
      </c>
      <c r="E47" s="7" t="s">
        <v>7</v>
      </c>
      <c r="F47" s="48"/>
      <c r="G47" s="49"/>
      <c r="H47" s="30">
        <f t="shared" si="0"/>
        <v>0</v>
      </c>
      <c r="I47" s="30">
        <f t="shared" si="3"/>
        <v>0</v>
      </c>
      <c r="J47" s="30">
        <f t="shared" si="4"/>
        <v>0</v>
      </c>
      <c r="K47" s="54"/>
    </row>
    <row r="48" spans="1:11" ht="45" x14ac:dyDescent="0.25">
      <c r="A48" s="5" t="s">
        <v>63</v>
      </c>
      <c r="B48" s="13" t="s">
        <v>174</v>
      </c>
      <c r="C48" s="11" t="s">
        <v>56</v>
      </c>
      <c r="D48" s="7">
        <v>1</v>
      </c>
      <c r="E48" s="7" t="s">
        <v>7</v>
      </c>
      <c r="F48" s="48"/>
      <c r="G48" s="49"/>
      <c r="H48" s="30">
        <f t="shared" si="0"/>
        <v>0</v>
      </c>
      <c r="I48" s="30">
        <f t="shared" si="3"/>
        <v>0</v>
      </c>
      <c r="J48" s="30">
        <f t="shared" si="4"/>
        <v>0</v>
      </c>
      <c r="K48" s="54"/>
    </row>
    <row r="49" spans="1:11" x14ac:dyDescent="0.25">
      <c r="A49" s="5" t="s">
        <v>64</v>
      </c>
      <c r="B49" s="14" t="s">
        <v>87</v>
      </c>
      <c r="C49" s="11" t="s">
        <v>56</v>
      </c>
      <c r="D49" s="7">
        <v>1</v>
      </c>
      <c r="E49" s="7" t="s">
        <v>7</v>
      </c>
      <c r="F49" s="48"/>
      <c r="G49" s="49"/>
      <c r="H49" s="30">
        <f t="shared" si="0"/>
        <v>0</v>
      </c>
      <c r="I49" s="30">
        <f t="shared" si="3"/>
        <v>0</v>
      </c>
      <c r="J49" s="30">
        <f t="shared" si="4"/>
        <v>0</v>
      </c>
      <c r="K49" s="54"/>
    </row>
    <row r="50" spans="1:11" x14ac:dyDescent="0.25">
      <c r="A50" s="5" t="s">
        <v>65</v>
      </c>
      <c r="B50" s="14" t="s">
        <v>155</v>
      </c>
      <c r="C50" s="11" t="s">
        <v>80</v>
      </c>
      <c r="D50" s="7">
        <v>1</v>
      </c>
      <c r="E50" s="7" t="s">
        <v>68</v>
      </c>
      <c r="F50" s="48"/>
      <c r="G50" s="49"/>
      <c r="H50" s="30">
        <f t="shared" si="0"/>
        <v>0</v>
      </c>
      <c r="I50" s="30">
        <f t="shared" si="3"/>
        <v>0</v>
      </c>
      <c r="J50" s="30">
        <f t="shared" si="4"/>
        <v>0</v>
      </c>
      <c r="K50" s="54"/>
    </row>
    <row r="51" spans="1:11" ht="90" x14ac:dyDescent="0.25">
      <c r="A51" s="5" t="s">
        <v>75</v>
      </c>
      <c r="B51" s="13" t="s">
        <v>175</v>
      </c>
      <c r="C51" s="11" t="s">
        <v>89</v>
      </c>
      <c r="D51" s="7">
        <v>1</v>
      </c>
      <c r="E51" s="7" t="s">
        <v>89</v>
      </c>
      <c r="F51" s="48"/>
      <c r="G51" s="49"/>
      <c r="H51" s="30">
        <f t="shared" si="0"/>
        <v>0</v>
      </c>
      <c r="I51" s="30">
        <f t="shared" si="3"/>
        <v>0</v>
      </c>
      <c r="J51" s="30">
        <f t="shared" si="4"/>
        <v>0</v>
      </c>
      <c r="K51" s="54"/>
    </row>
    <row r="52" spans="1:11" ht="45" x14ac:dyDescent="0.25">
      <c r="A52" s="5" t="s">
        <v>76</v>
      </c>
      <c r="B52" s="13" t="s">
        <v>176</v>
      </c>
      <c r="C52" s="11" t="s">
        <v>189</v>
      </c>
      <c r="D52" s="7">
        <v>3</v>
      </c>
      <c r="E52" s="12" t="s">
        <v>7</v>
      </c>
      <c r="F52" s="48"/>
      <c r="G52" s="49"/>
      <c r="H52" s="30">
        <f t="shared" si="0"/>
        <v>0</v>
      </c>
      <c r="I52" s="30">
        <f t="shared" si="3"/>
        <v>0</v>
      </c>
      <c r="J52" s="30">
        <f t="shared" si="4"/>
        <v>0</v>
      </c>
      <c r="K52" s="54"/>
    </row>
    <row r="53" spans="1:11" ht="30" x14ac:dyDescent="0.25">
      <c r="A53" s="5" t="s">
        <v>77</v>
      </c>
      <c r="B53" s="13" t="s">
        <v>177</v>
      </c>
      <c r="C53" s="11" t="s">
        <v>56</v>
      </c>
      <c r="D53" s="7">
        <v>1</v>
      </c>
      <c r="E53" s="12" t="s">
        <v>7</v>
      </c>
      <c r="F53" s="48"/>
      <c r="G53" s="49"/>
      <c r="H53" s="30">
        <f t="shared" si="0"/>
        <v>0</v>
      </c>
      <c r="I53" s="30">
        <f t="shared" si="3"/>
        <v>0</v>
      </c>
      <c r="J53" s="30">
        <f t="shared" si="4"/>
        <v>0</v>
      </c>
      <c r="K53" s="54"/>
    </row>
    <row r="54" spans="1:11" ht="30" x14ac:dyDescent="0.25">
      <c r="A54" s="5" t="s">
        <v>78</v>
      </c>
      <c r="B54" s="13" t="s">
        <v>178</v>
      </c>
      <c r="C54" s="11" t="s">
        <v>56</v>
      </c>
      <c r="D54" s="7">
        <v>1</v>
      </c>
      <c r="E54" s="12" t="s">
        <v>7</v>
      </c>
      <c r="F54" s="48"/>
      <c r="G54" s="49"/>
      <c r="H54" s="30">
        <f t="shared" si="0"/>
        <v>0</v>
      </c>
      <c r="I54" s="30">
        <f t="shared" si="3"/>
        <v>0</v>
      </c>
      <c r="J54" s="30">
        <f t="shared" si="4"/>
        <v>0</v>
      </c>
      <c r="K54" s="54"/>
    </row>
    <row r="55" spans="1:11" ht="76.5" customHeight="1" x14ac:dyDescent="0.25">
      <c r="A55" s="5" t="s">
        <v>88</v>
      </c>
      <c r="B55" s="13" t="s">
        <v>94</v>
      </c>
      <c r="C55" s="11" t="s">
        <v>56</v>
      </c>
      <c r="D55" s="7">
        <v>1</v>
      </c>
      <c r="E55" s="7" t="s">
        <v>7</v>
      </c>
      <c r="F55" s="48"/>
      <c r="G55" s="49"/>
      <c r="H55" s="30">
        <f t="shared" si="0"/>
        <v>0</v>
      </c>
      <c r="I55" s="30">
        <f t="shared" si="3"/>
        <v>0</v>
      </c>
      <c r="J55" s="30">
        <f t="shared" si="4"/>
        <v>0</v>
      </c>
      <c r="K55" s="54"/>
    </row>
    <row r="56" spans="1:11" x14ac:dyDescent="0.25">
      <c r="A56" s="37"/>
      <c r="B56" s="38"/>
      <c r="C56" s="15" t="s">
        <v>86</v>
      </c>
      <c r="D56" s="32"/>
      <c r="E56" s="32"/>
      <c r="F56" s="33"/>
      <c r="G56" s="32"/>
      <c r="H56" s="39" t="s">
        <v>47</v>
      </c>
      <c r="I56" s="40">
        <f>SUM(I5:I55)</f>
        <v>0</v>
      </c>
      <c r="J56" s="40">
        <f>SUM(J5:J55)</f>
        <v>0</v>
      </c>
      <c r="K56" s="32"/>
    </row>
    <row r="57" spans="1:11" x14ac:dyDescent="0.25">
      <c r="A57" s="66" t="s">
        <v>158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</row>
    <row r="58" spans="1:11" ht="75" x14ac:dyDescent="0.25">
      <c r="A58" s="18" t="s">
        <v>6</v>
      </c>
      <c r="B58" s="67" t="s">
        <v>180</v>
      </c>
      <c r="C58" s="68" t="s">
        <v>102</v>
      </c>
      <c r="D58" s="22">
        <v>8</v>
      </c>
      <c r="E58" s="23" t="s">
        <v>68</v>
      </c>
      <c r="F58" s="55"/>
      <c r="G58" s="46"/>
      <c r="H58" s="29">
        <f>F58+(F58*G58)</f>
        <v>0</v>
      </c>
      <c r="I58" s="29">
        <f t="shared" ref="I58" si="5">D58*F58</f>
        <v>0</v>
      </c>
      <c r="J58" s="29">
        <f t="shared" ref="J58" si="6">D58*H58</f>
        <v>0</v>
      </c>
      <c r="K58" s="54"/>
    </row>
    <row r="59" spans="1:11" ht="30" x14ac:dyDescent="0.25">
      <c r="A59" s="5" t="s">
        <v>8</v>
      </c>
      <c r="B59" s="69" t="s">
        <v>181</v>
      </c>
      <c r="C59" s="11" t="s">
        <v>103</v>
      </c>
      <c r="D59" s="7">
        <v>8</v>
      </c>
      <c r="E59" s="12" t="s">
        <v>68</v>
      </c>
      <c r="F59" s="50"/>
      <c r="G59" s="49"/>
      <c r="H59" s="30">
        <f t="shared" ref="H59:H79" si="7">F59+(F59*G59)</f>
        <v>0</v>
      </c>
      <c r="I59" s="30">
        <f t="shared" ref="I59:I79" si="8">D59*F59</f>
        <v>0</v>
      </c>
      <c r="J59" s="30">
        <f t="shared" ref="J59:J79" si="9">D59*H59</f>
        <v>0</v>
      </c>
      <c r="K59" s="54"/>
    </row>
    <row r="60" spans="1:11" x14ac:dyDescent="0.25">
      <c r="A60" s="18" t="s">
        <v>9</v>
      </c>
      <c r="B60" s="10" t="s">
        <v>117</v>
      </c>
      <c r="C60" s="11" t="s">
        <v>83</v>
      </c>
      <c r="D60" s="10">
        <v>2</v>
      </c>
      <c r="E60" s="12" t="s">
        <v>68</v>
      </c>
      <c r="F60" s="48"/>
      <c r="G60" s="49"/>
      <c r="H60" s="30">
        <f t="shared" si="7"/>
        <v>0</v>
      </c>
      <c r="I60" s="30">
        <f t="shared" si="8"/>
        <v>0</v>
      </c>
      <c r="J60" s="30">
        <f t="shared" si="9"/>
        <v>0</v>
      </c>
      <c r="K60" s="54"/>
    </row>
    <row r="61" spans="1:11" x14ac:dyDescent="0.25">
      <c r="A61" s="5" t="s">
        <v>10</v>
      </c>
      <c r="B61" s="10" t="s">
        <v>182</v>
      </c>
      <c r="C61" s="11" t="s">
        <v>80</v>
      </c>
      <c r="D61" s="10">
        <v>5</v>
      </c>
      <c r="E61" s="12" t="s">
        <v>138</v>
      </c>
      <c r="F61" s="48"/>
      <c r="G61" s="49"/>
      <c r="H61" s="30">
        <f t="shared" si="7"/>
        <v>0</v>
      </c>
      <c r="I61" s="30">
        <f t="shared" si="8"/>
        <v>0</v>
      </c>
      <c r="J61" s="30">
        <f t="shared" si="9"/>
        <v>0</v>
      </c>
      <c r="K61" s="54"/>
    </row>
    <row r="62" spans="1:11" x14ac:dyDescent="0.25">
      <c r="A62" s="18" t="s">
        <v>11</v>
      </c>
      <c r="B62" s="10" t="s">
        <v>140</v>
      </c>
      <c r="C62" s="11" t="s">
        <v>82</v>
      </c>
      <c r="D62" s="10">
        <v>1</v>
      </c>
      <c r="E62" s="12" t="s">
        <v>68</v>
      </c>
      <c r="F62" s="48"/>
      <c r="G62" s="49"/>
      <c r="H62" s="30">
        <f t="shared" si="7"/>
        <v>0</v>
      </c>
      <c r="I62" s="30">
        <f t="shared" si="8"/>
        <v>0</v>
      </c>
      <c r="J62" s="30">
        <f t="shared" si="9"/>
        <v>0</v>
      </c>
      <c r="K62" s="54"/>
    </row>
    <row r="63" spans="1:11" x14ac:dyDescent="0.25">
      <c r="A63" s="5" t="s">
        <v>12</v>
      </c>
      <c r="B63" s="7" t="s">
        <v>118</v>
      </c>
      <c r="C63" s="11" t="s">
        <v>82</v>
      </c>
      <c r="D63" s="7">
        <v>2</v>
      </c>
      <c r="E63" s="12" t="s">
        <v>68</v>
      </c>
      <c r="F63" s="48"/>
      <c r="G63" s="49"/>
      <c r="H63" s="30">
        <f t="shared" si="7"/>
        <v>0</v>
      </c>
      <c r="I63" s="30">
        <f t="shared" si="8"/>
        <v>0</v>
      </c>
      <c r="J63" s="30">
        <f t="shared" si="9"/>
        <v>0</v>
      </c>
      <c r="K63" s="54"/>
    </row>
    <row r="64" spans="1:11" x14ac:dyDescent="0.25">
      <c r="A64" s="18" t="s">
        <v>13</v>
      </c>
      <c r="B64" s="7" t="s">
        <v>107</v>
      </c>
      <c r="C64" s="11" t="s">
        <v>108</v>
      </c>
      <c r="D64" s="7">
        <v>1</v>
      </c>
      <c r="E64" s="12" t="s">
        <v>68</v>
      </c>
      <c r="F64" s="48"/>
      <c r="G64" s="49"/>
      <c r="H64" s="30">
        <f t="shared" si="7"/>
        <v>0</v>
      </c>
      <c r="I64" s="30">
        <f t="shared" si="8"/>
        <v>0</v>
      </c>
      <c r="J64" s="30">
        <f t="shared" si="9"/>
        <v>0</v>
      </c>
      <c r="K64" s="54"/>
    </row>
    <row r="65" spans="1:11" x14ac:dyDescent="0.25">
      <c r="A65" s="5" t="s">
        <v>14</v>
      </c>
      <c r="B65" s="7" t="s">
        <v>119</v>
      </c>
      <c r="C65" s="11" t="s">
        <v>82</v>
      </c>
      <c r="D65" s="7">
        <v>1</v>
      </c>
      <c r="E65" s="12" t="s">
        <v>68</v>
      </c>
      <c r="F65" s="48"/>
      <c r="G65" s="49"/>
      <c r="H65" s="30">
        <f t="shared" si="7"/>
        <v>0</v>
      </c>
      <c r="I65" s="30">
        <f t="shared" si="8"/>
        <v>0</v>
      </c>
      <c r="J65" s="30">
        <f t="shared" si="9"/>
        <v>0</v>
      </c>
      <c r="K65" s="54"/>
    </row>
    <row r="66" spans="1:11" x14ac:dyDescent="0.25">
      <c r="A66" s="18" t="s">
        <v>15</v>
      </c>
      <c r="B66" s="7" t="s">
        <v>120</v>
      </c>
      <c r="C66" s="11" t="s">
        <v>81</v>
      </c>
      <c r="D66" s="7">
        <v>4</v>
      </c>
      <c r="E66" s="12" t="s">
        <v>68</v>
      </c>
      <c r="F66" s="50"/>
      <c r="G66" s="49"/>
      <c r="H66" s="30">
        <f t="shared" si="7"/>
        <v>0</v>
      </c>
      <c r="I66" s="30">
        <f t="shared" si="8"/>
        <v>0</v>
      </c>
      <c r="J66" s="30">
        <f t="shared" si="9"/>
        <v>0</v>
      </c>
      <c r="K66" s="54"/>
    </row>
    <row r="67" spans="1:11" x14ac:dyDescent="0.25">
      <c r="A67" s="5" t="s">
        <v>16</v>
      </c>
      <c r="B67" s="7" t="s">
        <v>121</v>
      </c>
      <c r="C67" s="11" t="s">
        <v>82</v>
      </c>
      <c r="D67" s="7">
        <v>1</v>
      </c>
      <c r="E67" s="12" t="s">
        <v>68</v>
      </c>
      <c r="F67" s="50"/>
      <c r="G67" s="49"/>
      <c r="H67" s="30">
        <f t="shared" si="7"/>
        <v>0</v>
      </c>
      <c r="I67" s="30">
        <f t="shared" si="8"/>
        <v>0</v>
      </c>
      <c r="J67" s="30">
        <f t="shared" si="9"/>
        <v>0</v>
      </c>
      <c r="K67" s="54"/>
    </row>
    <row r="68" spans="1:11" x14ac:dyDescent="0.25">
      <c r="A68" s="18" t="s">
        <v>17</v>
      </c>
      <c r="B68" s="7" t="s">
        <v>104</v>
      </c>
      <c r="C68" s="11" t="s">
        <v>79</v>
      </c>
      <c r="D68" s="7">
        <v>4</v>
      </c>
      <c r="E68" s="12" t="s">
        <v>68</v>
      </c>
      <c r="F68" s="50"/>
      <c r="G68" s="49"/>
      <c r="H68" s="30">
        <f t="shared" si="7"/>
        <v>0</v>
      </c>
      <c r="I68" s="30">
        <f t="shared" si="8"/>
        <v>0</v>
      </c>
      <c r="J68" s="30">
        <f t="shared" si="9"/>
        <v>0</v>
      </c>
      <c r="K68" s="54"/>
    </row>
    <row r="69" spans="1:11" x14ac:dyDescent="0.25">
      <c r="A69" s="5" t="s">
        <v>18</v>
      </c>
      <c r="B69" s="70" t="s">
        <v>139</v>
      </c>
      <c r="C69" s="11" t="s">
        <v>109</v>
      </c>
      <c r="D69" s="7">
        <v>1</v>
      </c>
      <c r="E69" s="12" t="s">
        <v>68</v>
      </c>
      <c r="F69" s="48"/>
      <c r="G69" s="49"/>
      <c r="H69" s="30">
        <f t="shared" si="7"/>
        <v>0</v>
      </c>
      <c r="I69" s="30">
        <f t="shared" si="8"/>
        <v>0</v>
      </c>
      <c r="J69" s="30">
        <f t="shared" si="9"/>
        <v>0</v>
      </c>
      <c r="K69" s="54"/>
    </row>
    <row r="70" spans="1:11" ht="30" x14ac:dyDescent="0.25">
      <c r="A70" s="18" t="s">
        <v>19</v>
      </c>
      <c r="B70" s="70" t="s">
        <v>183</v>
      </c>
      <c r="C70" s="11" t="s">
        <v>84</v>
      </c>
      <c r="D70" s="7">
        <v>1</v>
      </c>
      <c r="E70" s="12" t="s">
        <v>68</v>
      </c>
      <c r="F70" s="48"/>
      <c r="G70" s="49"/>
      <c r="H70" s="30">
        <f t="shared" si="7"/>
        <v>0</v>
      </c>
      <c r="I70" s="30">
        <f t="shared" si="8"/>
        <v>0</v>
      </c>
      <c r="J70" s="30">
        <f t="shared" si="9"/>
        <v>0</v>
      </c>
      <c r="K70" s="54"/>
    </row>
    <row r="71" spans="1:11" ht="30" x14ac:dyDescent="0.25">
      <c r="A71" s="5" t="s">
        <v>20</v>
      </c>
      <c r="B71" s="70" t="s">
        <v>184</v>
      </c>
      <c r="C71" s="11" t="s">
        <v>110</v>
      </c>
      <c r="D71" s="7">
        <v>1</v>
      </c>
      <c r="E71" s="12" t="s">
        <v>68</v>
      </c>
      <c r="F71" s="48"/>
      <c r="G71" s="49"/>
      <c r="H71" s="30">
        <f t="shared" si="7"/>
        <v>0</v>
      </c>
      <c r="I71" s="30">
        <f t="shared" si="8"/>
        <v>0</v>
      </c>
      <c r="J71" s="30">
        <f t="shared" si="9"/>
        <v>0</v>
      </c>
      <c r="K71" s="54"/>
    </row>
    <row r="72" spans="1:11" x14ac:dyDescent="0.25">
      <c r="A72" s="18" t="s">
        <v>21</v>
      </c>
      <c r="B72" s="70" t="s">
        <v>185</v>
      </c>
      <c r="C72" s="11" t="s">
        <v>84</v>
      </c>
      <c r="D72" s="7">
        <v>1</v>
      </c>
      <c r="E72" s="12" t="s">
        <v>68</v>
      </c>
      <c r="F72" s="48"/>
      <c r="G72" s="49"/>
      <c r="H72" s="30">
        <f t="shared" si="7"/>
        <v>0</v>
      </c>
      <c r="I72" s="30">
        <f t="shared" si="8"/>
        <v>0</v>
      </c>
      <c r="J72" s="30">
        <f t="shared" si="9"/>
        <v>0</v>
      </c>
      <c r="K72" s="54"/>
    </row>
    <row r="73" spans="1:11" ht="150" x14ac:dyDescent="0.25">
      <c r="A73" s="5" t="s">
        <v>22</v>
      </c>
      <c r="B73" s="70" t="s">
        <v>186</v>
      </c>
      <c r="C73" s="11" t="s">
        <v>114</v>
      </c>
      <c r="D73" s="7">
        <v>6</v>
      </c>
      <c r="E73" s="7" t="s">
        <v>68</v>
      </c>
      <c r="F73" s="48"/>
      <c r="G73" s="49"/>
      <c r="H73" s="30">
        <f t="shared" si="7"/>
        <v>0</v>
      </c>
      <c r="I73" s="30">
        <f t="shared" si="8"/>
        <v>0</v>
      </c>
      <c r="J73" s="30">
        <f t="shared" si="9"/>
        <v>0</v>
      </c>
      <c r="K73" s="54"/>
    </row>
    <row r="74" spans="1:11" ht="150" x14ac:dyDescent="0.25">
      <c r="A74" s="18" t="s">
        <v>23</v>
      </c>
      <c r="B74" s="70" t="s">
        <v>187</v>
      </c>
      <c r="C74" s="11" t="s">
        <v>114</v>
      </c>
      <c r="D74" s="7">
        <v>6</v>
      </c>
      <c r="E74" s="7" t="s">
        <v>68</v>
      </c>
      <c r="F74" s="48"/>
      <c r="G74" s="49"/>
      <c r="H74" s="30">
        <f t="shared" si="7"/>
        <v>0</v>
      </c>
      <c r="I74" s="30">
        <f t="shared" si="8"/>
        <v>0</v>
      </c>
      <c r="J74" s="30">
        <f t="shared" si="9"/>
        <v>0</v>
      </c>
      <c r="K74" s="54"/>
    </row>
    <row r="75" spans="1:11" ht="75" x14ac:dyDescent="0.25">
      <c r="A75" s="5" t="s">
        <v>24</v>
      </c>
      <c r="B75" s="70" t="s">
        <v>188</v>
      </c>
      <c r="C75" s="11" t="s">
        <v>115</v>
      </c>
      <c r="D75" s="7">
        <v>3</v>
      </c>
      <c r="E75" s="7" t="s">
        <v>68</v>
      </c>
      <c r="F75" s="48"/>
      <c r="G75" s="49"/>
      <c r="H75" s="30">
        <f t="shared" si="7"/>
        <v>0</v>
      </c>
      <c r="I75" s="30">
        <f t="shared" si="8"/>
        <v>0</v>
      </c>
      <c r="J75" s="30">
        <f t="shared" si="9"/>
        <v>0</v>
      </c>
      <c r="K75" s="54"/>
    </row>
    <row r="76" spans="1:11" x14ac:dyDescent="0.25">
      <c r="A76" s="18" t="s">
        <v>25</v>
      </c>
      <c r="B76" s="7" t="s">
        <v>150</v>
      </c>
      <c r="C76" s="11" t="s">
        <v>149</v>
      </c>
      <c r="D76" s="7">
        <v>1</v>
      </c>
      <c r="E76" s="7" t="s">
        <v>68</v>
      </c>
      <c r="F76" s="48"/>
      <c r="G76" s="49"/>
      <c r="H76" s="30">
        <f t="shared" si="7"/>
        <v>0</v>
      </c>
      <c r="I76" s="30">
        <f t="shared" si="8"/>
        <v>0</v>
      </c>
      <c r="J76" s="30">
        <f t="shared" si="9"/>
        <v>0</v>
      </c>
      <c r="K76" s="54"/>
    </row>
    <row r="77" spans="1:11" ht="45" x14ac:dyDescent="0.25">
      <c r="A77" s="5" t="s">
        <v>26</v>
      </c>
      <c r="B77" s="71" t="s">
        <v>156</v>
      </c>
      <c r="C77" s="11" t="s">
        <v>56</v>
      </c>
      <c r="D77" s="7">
        <v>1</v>
      </c>
      <c r="E77" s="7" t="s">
        <v>7</v>
      </c>
      <c r="F77" s="48"/>
      <c r="G77" s="49"/>
      <c r="H77" s="30">
        <f t="shared" si="7"/>
        <v>0</v>
      </c>
      <c r="I77" s="30">
        <f t="shared" si="8"/>
        <v>0</v>
      </c>
      <c r="J77" s="30">
        <f t="shared" si="9"/>
        <v>0</v>
      </c>
      <c r="K77" s="54"/>
    </row>
    <row r="78" spans="1:11" x14ac:dyDescent="0.25">
      <c r="A78" s="18" t="s">
        <v>27</v>
      </c>
      <c r="B78" s="14" t="s">
        <v>136</v>
      </c>
      <c r="C78" s="6" t="s">
        <v>111</v>
      </c>
      <c r="D78" s="14">
        <v>2</v>
      </c>
      <c r="E78" s="14" t="s">
        <v>68</v>
      </c>
      <c r="F78" s="48"/>
      <c r="G78" s="49"/>
      <c r="H78" s="30">
        <f t="shared" si="7"/>
        <v>0</v>
      </c>
      <c r="I78" s="30">
        <f t="shared" si="8"/>
        <v>0</v>
      </c>
      <c r="J78" s="30">
        <f t="shared" si="9"/>
        <v>0</v>
      </c>
      <c r="K78" s="54"/>
    </row>
    <row r="79" spans="1:11" ht="30" x14ac:dyDescent="0.25">
      <c r="A79" s="5" t="s">
        <v>28</v>
      </c>
      <c r="B79" s="13" t="s">
        <v>143</v>
      </c>
      <c r="C79" s="6" t="s">
        <v>79</v>
      </c>
      <c r="D79" s="14">
        <v>1</v>
      </c>
      <c r="E79" s="14" t="s">
        <v>68</v>
      </c>
      <c r="F79" s="48"/>
      <c r="G79" s="49"/>
      <c r="H79" s="30">
        <f t="shared" si="7"/>
        <v>0</v>
      </c>
      <c r="I79" s="30">
        <f t="shared" si="8"/>
        <v>0</v>
      </c>
      <c r="J79" s="30">
        <f t="shared" si="9"/>
        <v>0</v>
      </c>
      <c r="K79" s="54"/>
    </row>
    <row r="80" spans="1:11" x14ac:dyDescent="0.25">
      <c r="A80" s="37"/>
      <c r="B80" s="38"/>
      <c r="C80" s="9"/>
      <c r="D80" s="32"/>
      <c r="E80" s="32"/>
      <c r="F80" s="56"/>
      <c r="G80" s="57"/>
      <c r="H80" s="43" t="s">
        <v>47</v>
      </c>
      <c r="I80" s="43">
        <f>SUM(I58:I79)</f>
        <v>0</v>
      </c>
      <c r="J80" s="43">
        <f>SUM(J58:J79)</f>
        <v>0</v>
      </c>
      <c r="K80" s="57"/>
    </row>
    <row r="81" spans="1:11" x14ac:dyDescent="0.25">
      <c r="A81" s="66" t="s">
        <v>159</v>
      </c>
      <c r="B81" s="66"/>
      <c r="C81" s="66"/>
      <c r="D81" s="66"/>
      <c r="E81" s="66"/>
      <c r="F81" s="66"/>
      <c r="G81" s="66"/>
      <c r="H81" s="66"/>
      <c r="I81" s="66"/>
      <c r="J81" s="66"/>
      <c r="K81" s="66"/>
    </row>
    <row r="82" spans="1:11" ht="30" x14ac:dyDescent="0.25">
      <c r="A82" s="18" t="s">
        <v>6</v>
      </c>
      <c r="B82" s="19" t="s">
        <v>99</v>
      </c>
      <c r="C82" s="20" t="s">
        <v>55</v>
      </c>
      <c r="D82" s="21">
        <v>1</v>
      </c>
      <c r="E82" s="21" t="s">
        <v>68</v>
      </c>
      <c r="F82" s="47"/>
      <c r="G82" s="46"/>
      <c r="H82" s="29">
        <f t="shared" ref="H82" si="10">F82+(F82*G82)</f>
        <v>0</v>
      </c>
      <c r="I82" s="29">
        <f t="shared" ref="I82" si="11">D82*F82</f>
        <v>0</v>
      </c>
      <c r="J82" s="29">
        <f t="shared" ref="J82" si="12">D82*H82</f>
        <v>0</v>
      </c>
      <c r="K82" s="54"/>
    </row>
    <row r="83" spans="1:11" ht="18" x14ac:dyDescent="0.25">
      <c r="A83" s="5" t="s">
        <v>8</v>
      </c>
      <c r="B83" s="13" t="s">
        <v>190</v>
      </c>
      <c r="C83" s="6" t="s">
        <v>85</v>
      </c>
      <c r="D83" s="14">
        <v>1</v>
      </c>
      <c r="E83" s="14" t="s">
        <v>68</v>
      </c>
      <c r="F83" s="48"/>
      <c r="G83" s="49"/>
      <c r="H83" s="30">
        <f t="shared" ref="H83:H90" si="13">F83+(F83*G83)</f>
        <v>0</v>
      </c>
      <c r="I83" s="30">
        <f t="shared" ref="I83:I90" si="14">D83*F83</f>
        <v>0</v>
      </c>
      <c r="J83" s="30">
        <f t="shared" ref="J83:J90" si="15">D83*H83</f>
        <v>0</v>
      </c>
      <c r="K83" s="54"/>
    </row>
    <row r="84" spans="1:11" ht="18" x14ac:dyDescent="0.25">
      <c r="A84" s="5" t="s">
        <v>9</v>
      </c>
      <c r="B84" s="13" t="s">
        <v>191</v>
      </c>
      <c r="C84" s="6" t="s">
        <v>85</v>
      </c>
      <c r="D84" s="14">
        <v>1</v>
      </c>
      <c r="E84" s="14" t="s">
        <v>68</v>
      </c>
      <c r="F84" s="48"/>
      <c r="G84" s="49"/>
      <c r="H84" s="30">
        <f t="shared" si="13"/>
        <v>0</v>
      </c>
      <c r="I84" s="30">
        <f t="shared" si="14"/>
        <v>0</v>
      </c>
      <c r="J84" s="30">
        <f t="shared" si="15"/>
        <v>0</v>
      </c>
      <c r="K84" s="54"/>
    </row>
    <row r="85" spans="1:11" ht="30" x14ac:dyDescent="0.25">
      <c r="A85" s="5" t="s">
        <v>10</v>
      </c>
      <c r="B85" s="13" t="s">
        <v>100</v>
      </c>
      <c r="C85" s="6" t="s">
        <v>56</v>
      </c>
      <c r="D85" s="14">
        <v>1</v>
      </c>
      <c r="E85" s="14" t="s">
        <v>7</v>
      </c>
      <c r="F85" s="58"/>
      <c r="G85" s="59"/>
      <c r="H85" s="30">
        <f t="shared" si="13"/>
        <v>0</v>
      </c>
      <c r="I85" s="30">
        <f t="shared" si="14"/>
        <v>0</v>
      </c>
      <c r="J85" s="30">
        <f t="shared" si="15"/>
        <v>0</v>
      </c>
      <c r="K85" s="54"/>
    </row>
    <row r="86" spans="1:11" ht="30" x14ac:dyDescent="0.25">
      <c r="A86" s="5" t="s">
        <v>11</v>
      </c>
      <c r="B86" s="13" t="s">
        <v>95</v>
      </c>
      <c r="C86" s="6" t="s">
        <v>56</v>
      </c>
      <c r="D86" s="14">
        <v>1</v>
      </c>
      <c r="E86" s="14" t="s">
        <v>7</v>
      </c>
      <c r="F86" s="58"/>
      <c r="G86" s="59"/>
      <c r="H86" s="30">
        <f t="shared" si="13"/>
        <v>0</v>
      </c>
      <c r="I86" s="30">
        <f t="shared" si="14"/>
        <v>0</v>
      </c>
      <c r="J86" s="30">
        <f t="shared" si="15"/>
        <v>0</v>
      </c>
      <c r="K86" s="54"/>
    </row>
    <row r="87" spans="1:11" ht="30" x14ac:dyDescent="0.25">
      <c r="A87" s="5" t="s">
        <v>12</v>
      </c>
      <c r="B87" s="13" t="s">
        <v>96</v>
      </c>
      <c r="C87" s="6" t="s">
        <v>56</v>
      </c>
      <c r="D87" s="14">
        <v>1</v>
      </c>
      <c r="E87" s="14" t="s">
        <v>7</v>
      </c>
      <c r="F87" s="58"/>
      <c r="G87" s="59"/>
      <c r="H87" s="30">
        <f t="shared" si="13"/>
        <v>0</v>
      </c>
      <c r="I87" s="30">
        <f t="shared" si="14"/>
        <v>0</v>
      </c>
      <c r="J87" s="30">
        <f t="shared" si="15"/>
        <v>0</v>
      </c>
      <c r="K87" s="54"/>
    </row>
    <row r="88" spans="1:11" ht="30" x14ac:dyDescent="0.25">
      <c r="A88" s="5" t="s">
        <v>13</v>
      </c>
      <c r="B88" s="13" t="s">
        <v>97</v>
      </c>
      <c r="C88" s="6" t="s">
        <v>56</v>
      </c>
      <c r="D88" s="14">
        <v>1</v>
      </c>
      <c r="E88" s="14" t="s">
        <v>7</v>
      </c>
      <c r="F88" s="58"/>
      <c r="G88" s="59"/>
      <c r="H88" s="30">
        <f t="shared" si="13"/>
        <v>0</v>
      </c>
      <c r="I88" s="30">
        <f t="shared" si="14"/>
        <v>0</v>
      </c>
      <c r="J88" s="30">
        <f t="shared" si="15"/>
        <v>0</v>
      </c>
      <c r="K88" s="54"/>
    </row>
    <row r="89" spans="1:11" ht="30" x14ac:dyDescent="0.25">
      <c r="A89" s="5" t="s">
        <v>14</v>
      </c>
      <c r="B89" s="13" t="s">
        <v>98</v>
      </c>
      <c r="C89" s="6" t="s">
        <v>56</v>
      </c>
      <c r="D89" s="14">
        <v>1</v>
      </c>
      <c r="E89" s="14" t="s">
        <v>7</v>
      </c>
      <c r="F89" s="58"/>
      <c r="G89" s="59"/>
      <c r="H89" s="30">
        <f t="shared" si="13"/>
        <v>0</v>
      </c>
      <c r="I89" s="30">
        <f t="shared" si="14"/>
        <v>0</v>
      </c>
      <c r="J89" s="30">
        <f t="shared" si="15"/>
        <v>0</v>
      </c>
      <c r="K89" s="54"/>
    </row>
    <row r="90" spans="1:11" ht="18" x14ac:dyDescent="0.25">
      <c r="A90" s="5" t="s">
        <v>15</v>
      </c>
      <c r="B90" s="13" t="s">
        <v>101</v>
      </c>
      <c r="C90" s="6" t="s">
        <v>79</v>
      </c>
      <c r="D90" s="14">
        <v>1</v>
      </c>
      <c r="E90" s="14" t="s">
        <v>68</v>
      </c>
      <c r="F90" s="58"/>
      <c r="G90" s="59"/>
      <c r="H90" s="30">
        <f t="shared" si="13"/>
        <v>0</v>
      </c>
      <c r="I90" s="30">
        <f t="shared" si="14"/>
        <v>0</v>
      </c>
      <c r="J90" s="30">
        <f t="shared" si="15"/>
        <v>0</v>
      </c>
      <c r="K90" s="54"/>
    </row>
    <row r="91" spans="1:11" x14ac:dyDescent="0.25">
      <c r="A91" s="37"/>
      <c r="B91" s="38"/>
      <c r="C91" s="9"/>
      <c r="D91" s="32"/>
      <c r="E91" s="32"/>
      <c r="F91" s="33"/>
      <c r="G91" s="32"/>
      <c r="H91" s="44" t="s">
        <v>47</v>
      </c>
      <c r="I91" s="45">
        <f>SUM(I82:I90)</f>
        <v>0</v>
      </c>
      <c r="J91" s="45">
        <f>SUM(J82:J90)</f>
        <v>0</v>
      </c>
      <c r="K91" s="32"/>
    </row>
    <row r="92" spans="1:11" ht="15.75" thickBot="1" x14ac:dyDescent="0.3">
      <c r="A92" s="37"/>
      <c r="B92" s="32"/>
      <c r="D92" s="32"/>
      <c r="E92" s="32"/>
      <c r="F92" s="33"/>
      <c r="G92" s="32"/>
      <c r="H92" s="34"/>
      <c r="I92" s="34"/>
      <c r="J92" s="34"/>
      <c r="K92" s="32"/>
    </row>
    <row r="93" spans="1:11" ht="15.75" thickBot="1" x14ac:dyDescent="0.3">
      <c r="A93" s="62" t="s">
        <v>59</v>
      </c>
      <c r="B93" s="63"/>
      <c r="C93" s="63"/>
      <c r="D93" s="63"/>
      <c r="E93" s="63"/>
      <c r="F93" s="63"/>
      <c r="G93" s="63"/>
      <c r="H93" s="63"/>
      <c r="I93" s="63"/>
      <c r="J93" s="64"/>
      <c r="K93" s="32"/>
    </row>
  </sheetData>
  <sheetProtection algorithmName="SHA-512" hashValue="TJwE+MQJpts6DONcM4R1vWWqWw1s/F1O2o6WxRaPpXIkZGOUwvxeOMd79DHCwY0h0HGcTUIM3U5u3K/vqJCY5w==" saltValue="Cmcphcy3let/RdSLNufEsw==" spinCount="100000" sheet="1" objects="1" scenarios="1"/>
  <mergeCells count="5">
    <mergeCell ref="A93:J93"/>
    <mergeCell ref="A1:B1"/>
    <mergeCell ref="A4:K4"/>
    <mergeCell ref="A57:K57"/>
    <mergeCell ref="A81:K81"/>
  </mergeCells>
  <phoneticPr fontId="8" type="noConversion"/>
  <pageMargins left="0.7" right="0.7" top="0.75" bottom="0.75" header="0.3" footer="0.3"/>
  <pageSetup paperSize="9" scale="3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Martyna Suchecka</dc:creator>
  <cp:lastModifiedBy>Martyna Suchecka</cp:lastModifiedBy>
  <dcterms:created xsi:type="dcterms:W3CDTF">2019-05-16T05:59:27Z</dcterms:created>
  <dcterms:modified xsi:type="dcterms:W3CDTF">2020-05-21T08:28:03Z</dcterms:modified>
</cp:coreProperties>
</file>