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ostępowania 2023\Przetargi regulaminowe\7. Dostawa fabrycznie nowych części zamiennych w zakresie aparatury kontrolno-pomiarowej\3. SWZ\wersja ostateczna\"/>
    </mc:Choice>
  </mc:AlternateContent>
  <xr:revisionPtr revIDLastSave="0" documentId="13_ncr:1_{535BE1D6-024E-4E66-B93D-18144E1F5B65}" xr6:coauthVersionLast="47" xr6:coauthVersionMax="47" xr10:uidLastSave="{00000000-0000-0000-0000-000000000000}"/>
  <bookViews>
    <workbookView xWindow="-120" yWindow="-120" windowWidth="29040" windowHeight="15840" xr2:uid="{EA6AB590-21F8-4199-ADE8-8977B65224C6}"/>
  </bookViews>
  <sheets>
    <sheet name="CZĘŚĆ 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G6" i="1" s="1"/>
  <c r="G58" i="1"/>
  <c r="G91" i="1"/>
  <c r="E93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M20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E27" i="1"/>
  <c r="G27" i="1" s="1"/>
  <c r="G28" i="1" l="1"/>
  <c r="G50" i="1"/>
  <c r="G43" i="1"/>
  <c r="G44" i="1"/>
  <c r="G47" i="1"/>
  <c r="G45" i="1"/>
  <c r="G33" i="1"/>
  <c r="G34" i="1"/>
  <c r="G42" i="1"/>
  <c r="G48" i="1"/>
  <c r="G38" i="1"/>
  <c r="G53" i="1"/>
  <c r="G49" i="1"/>
  <c r="G57" i="1"/>
  <c r="G46" i="1"/>
  <c r="G36" i="1"/>
  <c r="G35" i="1"/>
  <c r="G37" i="1"/>
  <c r="G32" i="1"/>
  <c r="G54" i="1"/>
  <c r="G39" i="1"/>
  <c r="G40" i="1"/>
  <c r="G55" i="1"/>
  <c r="G51" i="1"/>
  <c r="G56" i="1"/>
  <c r="G41" i="1"/>
  <c r="G52" i="1"/>
  <c r="G31" i="1"/>
  <c r="G93" i="1"/>
  <c r="E30" i="1"/>
  <c r="G30" i="1" s="1"/>
  <c r="E60" i="1" l="1"/>
  <c r="G60" i="1" s="1"/>
  <c r="E61" i="1"/>
  <c r="G61" i="1" s="1"/>
  <c r="E90" i="1"/>
  <c r="G90" i="1" s="1"/>
  <c r="E77" i="1"/>
  <c r="G77" i="1" s="1"/>
  <c r="E82" i="1"/>
  <c r="G82" i="1" s="1"/>
  <c r="E76" i="1"/>
  <c r="G76" i="1" s="1"/>
  <c r="E66" i="1"/>
  <c r="G66" i="1" s="1"/>
  <c r="E78" i="1"/>
  <c r="G78" i="1" s="1"/>
  <c r="E67" i="1"/>
  <c r="G67" i="1" s="1"/>
  <c r="E64" i="1"/>
  <c r="G64" i="1" s="1"/>
  <c r="E75" i="1"/>
  <c r="G75" i="1" s="1"/>
  <c r="E62" i="1"/>
  <c r="G62" i="1" s="1"/>
  <c r="E73" i="1"/>
  <c r="G73" i="1"/>
  <c r="E65" i="1"/>
  <c r="G65" i="1" s="1"/>
  <c r="E81" i="1"/>
  <c r="G81" i="1" s="1"/>
  <c r="E71" i="1"/>
  <c r="G71" i="1" s="1"/>
  <c r="E86" i="1"/>
  <c r="G86" i="1" s="1"/>
  <c r="E70" i="1"/>
  <c r="G70" i="1" s="1"/>
  <c r="E85" i="1"/>
  <c r="G85" i="1"/>
  <c r="E68" i="1"/>
  <c r="G68" i="1" s="1"/>
  <c r="E89" i="1"/>
  <c r="G89" i="1"/>
  <c r="E79" i="1"/>
  <c r="G79" i="1"/>
  <c r="E74" i="1"/>
  <c r="G74" i="1"/>
  <c r="E63" i="1"/>
  <c r="G63" i="1"/>
  <c r="E83" i="1"/>
  <c r="G83" i="1" s="1"/>
  <c r="E88" i="1"/>
  <c r="G88" i="1"/>
  <c r="E84" i="1"/>
  <c r="G84" i="1"/>
  <c r="E87" i="1"/>
  <c r="G87" i="1"/>
  <c r="E80" i="1"/>
  <c r="G80" i="1"/>
  <c r="E72" i="1"/>
  <c r="G72" i="1"/>
  <c r="E69" i="1"/>
  <c r="G69" i="1"/>
  <c r="E94" i="1" l="1"/>
  <c r="G94" i="1" s="1"/>
  <c r="G95" i="1" s="1"/>
</calcChain>
</file>

<file path=xl/sharedStrings.xml><?xml version="1.0" encoding="utf-8"?>
<sst xmlns="http://schemas.openxmlformats.org/spreadsheetml/2006/main" count="104" uniqueCount="101">
  <si>
    <t>Zakres dostawy</t>
  </si>
  <si>
    <t>L.p.</t>
  </si>
  <si>
    <t>NAZWA</t>
  </si>
  <si>
    <t xml:space="preserve">Część 1 </t>
  </si>
  <si>
    <t>sztuk</t>
  </si>
  <si>
    <t>Razem wartość brutto</t>
  </si>
  <si>
    <t>Część 2</t>
  </si>
  <si>
    <t>cena jednostkowa netto za 1 sztukę  (w PLN)</t>
  </si>
  <si>
    <t>cena całkowita netto (kol. 2 x kol. 3) (w PLN)</t>
  </si>
  <si>
    <t>stawka podatku VAT (w %)</t>
  </si>
  <si>
    <t>cena całkowita brutto (w PLN)</t>
  </si>
  <si>
    <t xml:space="preserve">Załącznik nr 1a do SWZ </t>
  </si>
  <si>
    <t>producent/numer katalogowy oferowanego produktu</t>
  </si>
  <si>
    <t>3.1.</t>
  </si>
  <si>
    <t>4.1.</t>
  </si>
  <si>
    <t>9.1.</t>
  </si>
  <si>
    <t>Część 3</t>
  </si>
  <si>
    <t>Część 4</t>
  </si>
  <si>
    <t>• Przetwornik bezinwazyjnego przepływomierza ultradźwiękowego
o Min. 1 kanał pomiarowy,
o Zasilanie 230VAC
o Stopień ochrony: min IP66
o Sygnał wyjściowy: 4..20mA</t>
  </si>
  <si>
    <t>Zestaw sond wraz z niezbędnymi akcesoriami montażowymi oraz instrukcjami do bezinwazyjnego (montowanego bezpośrednio na powierzchni rury) przepływomierza ultradźwiękowego obsługujących średnice nominalne rurociągów od 15mm do 800mm wraz z kablami łączącymi przetwornik z sondami o min. długości 3 metrów.</t>
  </si>
  <si>
    <t>Przetwornik ciśnienia
• typ pomiaru: różnicowy
• zakres pomiarowy: –62,2 do 62,2 mbar
• wyjście z przetwornika: 4–20 mA z sygnałem cyfrowym opartym na protokole HART
• typ kołnierza procesowego | Materiał kołnierza | Zawór spustowo-odpowietrzający: Współpłaszczyznowy | Stal nierdzewna |Stop C-276
• membrana izolacyjna: Stop C-276
• Pierścień samouszczelniający: PTFE wypełnione włóknem szklanym
• Ciecz wypełniająca czujnik: Silikon
• materiał obudowy: Aluminium
• rozmiar wejścia przewodu: M20 x 1.5
• z wyświetlaczem LCD
• z certyfikatem kalibracji
2051CD1A73A1BB4L4M5Q4, producent: Emerson</t>
  </si>
  <si>
    <t>Przetwornik ciśnienia
• typ pomiaru: różnicowy
• zakres pomiarowy: –623 do 623 mbar
• wyjście z przetwornika: 4–20 mA z sygnałem cyfrowym opartym na protokole HART
• typ kołnierza procesowego | Materiał kołnierza | Zawór spustowo-odpowietrzający: Współpłaszczyznowy | Stal nierdzewna | Stal nierdzewna
• membrana izolacyjna: Stal nierdzewna 316L
• Pierścień samouszczelniający: PTFE wypełnione włóknem szklanym
• Ciecz wypełniająca czujnik: Silikon
• materiał obudowy: Aluminium
• rozmiar wejścia przewodu: M20 x 1.5
• z wyświetlaczem LCD
• z certyfikatem kalibracji
2051CD2A22A1BM5Q4, producent: Emerson</t>
  </si>
  <si>
    <t>Przetwornik ciśnienia
• typ pomiaru: różnicowy
• zakres pomiarowy: –623 do 623 mbar
• wyjście z przetwornika: 4–20 mA z sygnałem cyfrowym opartym na protokole HART
• typ kołnierza procesowego | Materiał kołnierza | Zawór spustowo-odpowietrzający: Współpłaszczyznowy | Stal nierdzewna | Stal nierdzewna
• membrana izolacyjna: Stal nierdzewna 316L
• Pierścień samouszczelniający: PTFE wypełnione włóknem szklanym
• Ciecz wypełniająca czujnik: Silikon
• materiał obudowy: Aluminium
• rozmiar wejścia przewodu: M20 x 1.5
• Zespoły uszczelek: Montaż do dwóch uszczelek membranowych Rosemount 1199
• z wyświetlaczem LCD
• z certyfikatem kalibracji
2051CD2A22A1BS2B4M5Q4, producent: Emerson</t>
  </si>
  <si>
    <t>Oddzielacz zdalny do pkt 3
• Ciecz wypełniająca: Silikon 200 
• Opis przyłącza/śr. wewn. kapilary: 0,03 cala (0,711 mm) śr. wewn. 
• Długość kapilary/montaż bezpośredni: 1.5 m (4.9 ft) 
• Standard przemysłowy: EN 1092-1 (norma europejska) 
• Rodzaj oddzielacza: Kołnierzowy, z uniesioną powierzchnią czołową, poza siecią 
• Przyłącze procesowe: DN 25 
• Klasa wytrzymałości kołnierza/dopuszczalne ciśnienie: PN 40 (EN 1092-1) 
• Upr Hsg/Flange Matl: 316L/316 
• Materiał membrany: Tantalum diaphragm, seam welded 
• Flushing Connection Ring Material (Lower Housing) | Extension Length: Alloy C-276 Lower Housing 
• Flushing Connections | Additional Extension Length: None 
• Intermediate Gasket Material: PTFE
1199DDB53DRFWDGDCB5J, producent: Emerson</t>
  </si>
  <si>
    <t>Przetwornik ciśnienia
• typ pomiaru: różnicowy
• zakres pomiarowy: –2,5 do 2,5 bar
• wyjście z przetwornika: 4–20 mA z sygnałem cyfrowym opartym na protokole HART
• typ kołnierza procesowego | Materiał kołnierza | Zawór spustowo-odpowietrzający: Współpłaszczyznowy | Stal nierdzewna | Stal nierdzewna
• membrana izolacyjna: Stal nierdzewna 316L
• Pierścień samouszczelniający: PTFE wypełnione włóknem szklanym
• Ciecz wypełniająca czujnik: Silikon
• materiał obudowy: Aluminium
• rozmiar wejścia przewodu: M20 x 1.5
• Zespoły uszczelek: Montaż do dwóch uszczelek membranowych Rosemount 1199
• z wyświetlaczem LCD
• z certyfikatem kalibracji
2051CD3A22A1BS2B4M5Q4, producent: Emerson</t>
  </si>
  <si>
    <t>Oddzielacz zdalny do pkt 4
• Ciecz wypełniająca: Silikon 200 
• Opis przyłącza/śr. wewn. kapilary: 0,03 cala (0,711 mm) śr. wewn. 
• Długość kapilary/montaż bezpośredni: 1.5 m (4.9 ft) 
• Standard przemysłowy: EN 1092-1 (norma europejska) 
• Rodzaj oddzielacza: Kołnierzowy, z uniesioną powierzchnią czołową, poza siecią 
• Przyłącze procesowe: DN 25 
• Klasa wytrzymałości kołnierza/dopuszczalne ciśnienie: PN 40 (EN 1092-1) 
• Upr Hsg/Flange Matl: 316L/316 
• Materiał membrany: Tantalum diaphragm, seam welded 
• Flushing Connection Ring Material (Lower Housing) | Extension Length: Alloy C-276 Lower Housing 
• Flushing Connections | Additional Extension Length: None 
• Intermediate Gasket Material: PTFE
1199DDB53DRFWDGDCB5J, producent: Emerson</t>
  </si>
  <si>
    <t>Przetwornik ciśnienia
• typ pomiaru: gage
• zakres pomiarowy: -1.0 to 55 bar
• wyjście z przetwornika: 4–20 mA z sygnałem cyfrowym opartym na protokole HART
• typ kołnierza procesowego: 1/2-14 NPT Female
• membrana izolująca: 316L SST
• płyn wypełniający czujnik: silikon
• materiał obudowy: Aluminium
• rozmiar wejścia przewodu: M20 x 1.5
• z wyświetlaczem LCD
• z certyfikatem kalibracji
2051TG3A2B21BM5Q4, producent: Emerson</t>
  </si>
  <si>
    <t>Przetwornik ciśnienia
• typ pomiaru: gage
• zakres pomiarowy: -1.0 to 274 bar
• wyjście z przetwornika: 4–20 mA z sygnałem cyfrowym opartym na protokole HART
• typ kołnierza procesowego: 1/2-14 NPT Female
• membrana izolująca: 316L SST
• płyn wypełniający czujnik: silikon
• materiał obudowy: Aluminium
• rozmiar wejścia przewodu: M20 x 1.5
• z wyświetlaczem LCD
• z certyfikatem kalibracji
2051TG4A2B21BM5Q4, producent: Emerson</t>
  </si>
  <si>
    <t>Przetwornik ciśnienia In-Line
• typ pomiaru: Przyrząd pomiarowy
• zakres pomiarowy: –1,0 to 2,1 bar
• wyjście z przetwornika: 4–20 mA z sygnałem cyfrowym opartym na protokole HART
• Materiał konstrukcyjny, membrana izolacyjna, ciecz wypełniająca: Stal nierdzewna 316L, stal nierdzewna 316L, silikon
• Przyłącze procesowe: Złącze żeńskie 1/2–14 NPT
• rozmiar wejścia przewodu: M20 x 1.5
• z wyświetlaczem LCD
• z certyfikatem kalibracji
2088G1S22A2M5Q4, producent: Emerson</t>
  </si>
  <si>
    <t>Przetwornik ciśnienia In-Line
• typ pomiaru: Przyrząd pomiarowy
• zakres pomiarowy: –1,0 to 2,1 bar
• wyjście z przetwornika: 4–20 mA z sygnałem cyfrowym opartym na protokole HART
• Materiał konstrukcyjny, membrana izolacyjna, ciecz wypełniająca: Stop C-276, stop C-276, silikon
• Przyłącze procesowe: Złącze żeńskie 1/2–14 NPT
• rozmiar wejścia przewodu: M20 x 1.5
• z wyświetlaczem LCD
• z certyfikatem kalibracji
2088G1S33A2M5Q4, producent: Emerson</t>
  </si>
  <si>
    <t>Przetwornik ciśnienia In-Line
• typ pomiaru: Przyrząd pomiarowy
• zakres pomiarowy: –1,0 to 10,3 bar
• wyjście z przetwornika: 4–20 mA z sygnałem cyfrowym opartym na protokole HART
• Materiał konstrukcyjny, membrana izolacyjna, ciecz wypełniająca: Stal nierdzewna 316L, stal nierdzewna 316L, silikon
• Przyłącze procesowe: Złącze żeńskie 1/2–14 NPT
• rozmiar wejścia przewodu: M20 x 1.5
• Zespoły uszczelek: Montaż do dwóch uszczelek membranowych Rosemount 1199
• z wyświetlaczem LCD
• z certyfikatem kalibracji
2088G2S22A2S1M5Q4, producent: Emerson</t>
  </si>
  <si>
    <t>Oddzielacz zdalny do pkt 9
• Ciecz wypełniająca: Silikon 200 
• Opis przyłącza/śr. wewn. kapilary: 0,03 cala (0,711 mm) śr. wewn. 
• Długość kapilary/montaż bezpośredni: 1.5 m (4.9 ft) 
• Standard przemysłowy: EN 1092-1 (norma europejska) 
• Rodzaj oddzielacza: Kołnierzowy, z uniesioną powierzchnią czołową, poza siecią 
• Przyłącze procesowe: DN 25 
• Klasa wytrzymałości kołnierza/dopuszczalne ciśnienie: PN 40 (EN 1092-1) 
• Upr Hsg/Flange Matl: 316L/316 
• Materiał membrany: Tantalum diaphragm, seam welded 
• Flushing Connection Ring Material (Lower Housing) | Extension Length: Alloy C-276 Lower Housing 
• Flushing Connections | Additional Extension Length: None 
• Intermediate Gasket Material: PTFE
1199WDB53DRFWDGDCB5J, producent: Emerson</t>
  </si>
  <si>
    <t>Przetwornik ciśnienia In-Line
• typ pomiaru: Przyrząd pomiarowy
• zakres pomiarowy: –1,0 to 55,2 bar
• wyjście z przetwornika: 4–20 mA z sygnałem cyfrowym opartym na protokole HART
• Materiał konstrukcyjny, membrana izolacyjna, ciecz wypełniająca: Stal nierdzewna 316L, stal nierdzewna 316L, silikon
• Przyłącze procesowe: Złącze żeńskie 1/2–14 NPT
• rozmiar wejścia przewodu: M20 x 1.5
• z wyświetlaczem LCD
• z certyfikatem kalibracji
2088G3S22A2M5Q4, producent: Emerson</t>
  </si>
  <si>
    <t>Przetwornik ciśnienia In-Line
• typ pomiaru: Przyrząd pomiarowy
• zakres pomiarowy: –1,0 to 275,8 bar
• wyjście z przetwornika: 4–20 mA z sygnałem cyfrowym opartym na protokole HART
• Materiał konstrukcyjny, membrana izolacyjna, ciecz wypełniająca: Stal nierdzewna 316L, stal nierdzewna 316L, silikon
• Przyłącze procesowe: Złącze żeńskie 1/2–14 NPT
• rozmiar wejścia przewodu: M20 x 1.5
• z wyświetlaczem LCD
• z certyfikatem kalibracji
2088G4S22A2M5Q4, producent: Emerson</t>
  </si>
  <si>
    <t>Przepływomierz Annubar
• Typ pomiaru: Ciśnienie różnicowe
• Rodzaj płynu: Para
• Rozmiar linii: 6 cali. (150 mm)
• Materiał rury/materiał montażowy: chromowo-molibdenowy gatunek F-22
• Orientacja orurowania: Rurociągi poziome
• Typ Annubar: Kołnierzowy z przeciwległą podporą boczną
• Materiał czujnika: stal nierdzewna 316
• Rozmiar czujnika: Rozmiar czujnika 2 — Rozmiary linii 6 cali. (150 mm) do 96 cali. (2400mm)
• Typ mocowania: PN100 EN-1092-1 RF
• Podpora lub dławnica po przeciwnej stronie: Spawany przeciwległy zespół podpory
• Zawór odcinający do modeli Flo-Tap: Nie dotyczy lub dostarcza klient
• Pomiar temperatury: Brak czujnika temperatury
• Platforma przyłączeniowa nadajnika: Połączenia SW do montażu zdalnego (½ cala)
• Zakres różnicy ciśnień: 0 do 1000 inH2O (0 do 2,49 bar)
• Zakres ciśnienia statycznego: Brak
• Wyjście przetwornika: 4–20 mA z sygnałem cyfrowym opartym na protokole HART®
• Typ obudowy przetwornika: obudowa Plantweb, materiał: aluminium, rozmiar przepustu kablowego: M20 x 1,5
• Klasa wydajności: Klasyczna: dokładność natężenia przepływu do 1,40%, zakres regulacji przepływu 8:1, 15-letnia stabilność
• Rozszerzona gwarancja na produkt: 3-letnia ograniczona gwarancja
• Certyfikat identyfikowalności materiału: Certyfikat identyfikowalności materiału zgodnie z EN 10204:2004 3.1
• Zgodność z przepisami: Europejska dyrektywa ciśnieniowa (PED)
• Przyłącza przyrządów dla opcji montażu zdalnego: zasuwy OS i Y, stal nierdzewna
• Certyfikat kalibracji przetwornika: Certyfikat kalibracji przetwornika
• Wyświetlacz cyfrowy: Wyświetlacz LCD Plantweb™ (wymaga obudowy Plantweb)
• Rozdzielacz do opcji montażu zdalnego: Rozdzielacz 5-zaworowy, stal nierdzewna
3051SFADS060CNHFS2D6D0083AA1B2WR3Q8J6G6Q4M5F6, producent: Emerson</t>
  </si>
  <si>
    <t>Przepływomierz Annubar
• Typ pomiaru: Ciśnienie różnicowe
• Rodzaj płynu: Para
• Rozmiar linii: 8 cali. (200mm)
• Materiał rury/materiał montażowy: chromowo-molibdenowy gatunek F-22
• Orientacja orurowania: Rurociągi poziome
• Typ Annubar: Kołnierzowy z przeciwległą podporą boczną
• Materiał czujnika: stal nierdzewna 316
• Rozmiar czujnika: Rozmiar czujnika 2 — Rozmiary linii 6 cali. (150 mm) do 96 cali. (2400mm)
• Typ mocowania: PN100 EN-1092-1 RF
• Podpora lub dławnica po przeciwnej stronie: Spawany przeciwległy zespół podpory
• Zawór odcinający do modeli Flo-Tap: Nie dotyczy lub dostarcza klient
• Pomiar temperatury: Brak czujnika temperatury
• Platforma przyłączeniowa nadajnika: Połączenia SW do montażu zdalnego (½ cala)
• Zakres różnicy ciśnień: 0 do 250 inH2O (0 do 621,60 mbar)
• Zakres ciśnienia statycznego: Brak
• Wyjście przetwornika: 4–20 mA z sygnałem cyfrowym opartym na protokole HART®
• Typ obudowy przetwornika: obudowa Plantweb, materiał: aluminium, rozmiar przepustu kablowego: M20 x 1,5
• Klasa wydajności: Klasyczna: dokładność natężenia przepływu do 1,40%, zakres regulacji przepływu 8:1, 15-letnia stabilność
• Rozszerzona gwarancja na produkt: 3-letnia ograniczona gwarancja
• Certyfikat identyfikowalności materiału: Certyfikat identyfikowalności materiału zgodnie z EN 10204:2004 3.1
• Zgodność z przepisami: Europejska dyrektywa ciśnieniowa (PED)
• Przyłącza przyrządów dla opcji montażu zdalnego: zasuwy OS i Y, stal nierdzewna
• Certyfikat kalibracji przetwornika: Certyfikat kalibracji przetwornika
• Wyświetlacz cyfrowy: Wyświetlacz LCD Plantweb™ (wymaga obudowy Plantweb)
• Rozdzielacz do opcji montażu zdalnego: Rozdzielacz 5-zaworowy, stal nierdzewna
3051SFADS080ENHFS2D6D0082AA1B2WR3Q8J6G6Q4M5F6, producent: Emerson</t>
  </si>
  <si>
    <t>Czujnik pH/ORP: PERpH-X High Performance ze złączem Variopol
• Elektroda pomiarowa: szkło GPHT hemi pH, 0-14 pH
• Długość czujnika: 21-calowa rura tytanowa
• Materiał pierścienia uszczelniającego: EDPM
3400HTVP-10-21-30-_-_, producent: Emerson</t>
  </si>
  <si>
    <t>Czujnik przewodności - wsuwanie/zanurzanie toroidalne
• Materiały konstrukcyjne: PEEK, standardowa temperatura do 248 ° F (120 ° C)
• Przyłącze procesowe: ⅝-11 UNC (standard uszczelki EPDM), wymaga adaptera montażowego
• Typ kabla: Kabel ekranowany dla lepszej ochrony przed zakłóceniami EMI/RFI
• Długość kabla: integralna 20 stóp. (6,1 m) kabel
228-02-20-56-61-__, producent: Emerson</t>
  </si>
  <si>
    <t>Samodzielny łącznik magistrali DDL
• Protokół: fieldbus PROFIBUS DP
• Rodzaj przyłącza elektrycznego: Wtyczka (męska)
• Rozmiar przyłącza elektrycznego M12
• Podłączenie elektryczne liczba biegunów: 4-stykowe
• Certyfikaty ATEX
• Konstrukcja magistrali polowej Konstrukcja typu S
• min. temperatura otoczenia 5°C
• Maks. temperatura otoczenia 50°C
• Napięcie robocze elektroniki 24 V DC
• Tolerancja napięcia elektroniki -20% / +20%
• Napięcie robocze siłowników 24 V DC
• Tolerancja napięcia siłownika0% / +10%
• Całkowity prąd dla siłowników:  3A
• Stopień ochrony: IP65
• Bit przesyłania danych: 128 bitów
• Maks. długość kabla 40 m
• Maks. liczba uczestników DDL: 14
• Liczba wejść: 1
• Liczba wyjść: 1
• Złącze sygnałoweGniazdo (żeńskie)
• Złącze sygnału: M12
• Przyłącze sygnału: 5-stykowe
Seria AVENTICS DDL 3375000250, producent: AVENTICS</t>
  </si>
  <si>
    <t>Zawór pneumatyczny
• Zasilanie: 24VDC
0 820 062 102, producent: AVENTICS</t>
  </si>
  <si>
    <t>Driver zaworowy DLL
• Rodzaj przyłącza elektrycznego: Wtyczka (męska)
• Rozmiar przyłącza elektrycznego: M12
• Podłączenie elektryczne liczba biegunów: 4-stykowe
• Kodowanie połączeń elektrycznych: Kodowanie A
• Projekt magistrali polowej: Projekt B
• Liczba cewek elektromagnesu: maks. 32
• Napięcie robocze elektroniki: 24 V DC
• Napięcie robocze siłowników 24 V DC
• Całkowity prąd dla siłowników: 3A
• Stopień ochrony: IP65
• Maks. pobór mocy na cewkę: 0,1 mA
• Maks. długość kabla 40 m
• Maks. liczba uczestników DDL: 14
• System zaworów portowych: Gniazdo (żeńskie)
• System zaworów portowych Taśma: 2,0 mm
• System zaworów portu: 2x13-pin
• Port komunikacyjny: Wtyczka (męska)
• Port komunikacyjny: M12
• Port komunikacyjny: 5-pin
• Port komunikacyjny: Kodowanie A
• Seria AVENTICS™ DDL R412008541
AVENTICS™ Series DDL R412008541, BDC-B-BDDL_32, producent: AVENTICS</t>
  </si>
  <si>
    <t>Zawór redukcyjny proporcjonalny Typ: Zawór grzybkowy
• Ciśnienie robocze maks. 11 barów
• Wejście przyłącza sprężonego powietrza: G1/4
• Wyjście przyłącza sprężonego powietrza: G1/4
• Przyłącze sprężonego powietrza, wylot: G1/4
• Medium: Sprężone powietrze
• Przepływ nominalny: Qn1000 l/min
• Napięcie robocze: DC24 V
• Histereza &lt; 0,06 bara
• Dopuszczalne tętnienie: 5%
• Stopień ochrony: IP65
• Podłączenie elektryczne: Wtyczka
• Połączenie elektryczne: M12
• Przyłącze elektryczne: 4-stykowe
• Port komunikacyjny, Wtyczka, gniazdo
• Port komunikacyjny: M12
• Port komunikacyjny: 5-pin
5610141550 AVENTICS (Rexroth) - ED05-000-100-DDL-3M12X, producent: AVENTICS</t>
  </si>
  <si>
    <t>Ultradźwiękowa sonda poziomu
• Dopuszczenia: dla stref niezagrożonych wybuchem
• Przyłącze procesowe: gwint ISO228 G2, PVDF
• Zasilanie; wyjście: 2-przew.; 4-20mA HART
• Wyświetlacz: Tak
• przyciski lokalne: Tak
• Obudowa: aluminiowa malowana proszkowo
• Podłączenie elektryczne: dławik M20
Przykład: FMU41-ARB2A2, producent: Endress+Hauser lub równoważny technicznie</t>
  </si>
  <si>
    <t>Ultradźwiękowa sonda poziomu
• Dopuszczenia: dla stref niezagrożonych wybuchem
• Przyłącze procesowe: gwint ISO228 G1-1/2B, PVDF
• Zasilanie; wyjście: 2-przew.; 4-20mA HART
• Wyświetlacz: Tak
• przyciski lokalne: Tak
• Obudowa: aluminiowa malowana proszkowo
• Podłączenie elektryczne: dławik M20
Przykład: FMU40-ARB2A2, producent: Endress+Hauser lub równoważny technicznie</t>
  </si>
  <si>
    <t>Cyfrowy przetwornik ciśnienia z czujnikiem krzemowym i spawaną membraną metalową do pomiaru gazów, pary i cieczy
• Dopuszczenia: Dla stref niezagrożonych wybuchem
• Wyjście: 4-20mA HART
• Wyświetlacz: Tak
• Obudowa: Aluminiowa z wziernikiem szklanym
• Podłączenie elektryczne: Gwint G1/2, IP66/68 NEMA4X/6P
• Zakres czujnika: 40bar
• Przyłącze procesowe: Gwint ISO228 G1/2 EN837, 316L
• Materiał membrany: 316L
• Olej wypełniający: Olej silikonowy
Przykład: PMP51-AA21JC1SDJGCJA1, PMP51-DWTE2/115, producent: Endress+Hauser lub równoważny technicznie</t>
  </si>
  <si>
    <t>Cyfrowy przetwornik ciśnienia z czujnikiem krzemowym i spawaną membraną metalową do pomiaru gazów, pary i cieczy
• Dopuszczenia: Dla stref niezagrożonych wybuchem
• Wyjście: 4-20mA HART
• Wyświetlacz: Tak
• Obudowa: Aluminiowa z wziernikiem szklanym
• Podłączenie elektryczne: Gwint G1/2, IP66/68 NEMA4X/6P
• Zakres czujnika: 10bar
• Przyłącze procesowe: Gwint ISO228 G1/2 EN837, 316L
• Materiał membrany: 316L
• Olej wypełniający: Olej silikonowy
Przykład: PMP51-AA21JC1PGBGCJA1, PMP51-65J7/0, producent: Endress+Hauser lub równoważny technicznie</t>
  </si>
  <si>
    <t>Wibracyjny sygnalizator poziomu materiałów sypkich
• Dopuszczenia: dla stref niezagrożonych wybuchem
• Przyłącze procesowe: gwint EN10226 R1-1/2, 316L
• Długość czujnika:  750 mm
• Wyjście sygnałowe: 19-253VAC/55VDC
• Obudowa: aluminiowa malowana proszkowo IP66/67 NEMA 4X; dławik M20
Przykład: FTM21-AG945Y, producent: Endress+Hauser lub równoważny technicznie</t>
  </si>
  <si>
    <t>Wibracyjny, uniwersalny sygnalizator poziomu materiałów sypkich
• Dopuszczenia: dla stref niezagrożonych wybuchem
• Przyłącze procesowe: gwint EN10226 R1-1/2,
• Materiał czujnika: 316L
• Długość łączna: 400 mm;
• Wyjście sygnałowe: 3-przew. PNP 10-55VDC
• Wersja sygnalizatora: kompaktowa
• Obudowa: z tworzywa sztucznego IP66/67 NEMA 4X + pokrywa przezroczysta
• Podłączenie elektryczne: dławik M20 (Ex d &gt; gwint M20)
Przykład: FTM51-AGG2L2A12AD, producent: Endress+Hauser lub równoważny technicznie</t>
  </si>
  <si>
    <t>Obiektowy 1 kanałowy przetwornik temperatury
• Dopuszczenia: Dla stref niezagrożonych wyb.
• Komunikacja: 4-20mA; HART
• Obudowa: Aluminiowa
• Wprowadzenie przewodu:M20x1.5 gwint wewnętrzny
• Wejście: TC/mV
• Typ czujnika; materiał: Typ K, IEC60584-2013, -270...+1372oC, min. zakres 50K
Przykład: TMT142B-AAA12A1+B4CP, TMT142B-1J91/139, producent: Endress+Hauser lub równoważny technicznie</t>
  </si>
  <si>
    <t>Wibracyjny sygnalizator poziomu cieczy i suchobiegu pompy
• Dopuszczenia: dla stref niezagrożonych wybuchem
• Zasilanie: 10-30VDC 
• Wyjście sygnałowe:PNP 3-przewodowe
• Podłączenie elektryczne: wtyk ISO4400 M16, IP65 NEMA 4X
• Typ czujnika: kompaktowy, stal 316L
• Przyłącze procesowe: gwint ISO228 G1, 316L
Przykład: FTL31-AA4U3AAWDJ, FTL31-11C6/0, producent: Endress+Hauser lub równoważny technicznie</t>
  </si>
  <si>
    <t>Wibracyjny, uniwersalny sygnalizator poziomu materiałów sypkich
• Dopuszczenia: dla stref niezagrożonych wybuchem
• Przyłącze procesowe: gwint EN10226 R1-1/2
• Materiał czujnika: 316L
• Długość łączna: 600 mm
• Wyjście sygnałowe: 3-przew. PNP 10-55VDC
• Obudowa: z tworzywa sztucznego IP66/67 NEMA 4X + pokrywa przezroczysta
• Podłączenie elektryczne: dławik M20 (Ex d &gt; gwint M20)
Przykład: FTM51-AGG2L2A12AD, producent: Endress+Hauser lub równoważny technicznie</t>
  </si>
  <si>
    <t>Zasilacz pętli prądowej. 4-20mA.
• Dopuszczenia: dla stref niezagrożonych wybuchem
• Zasilanie; funkcje diagnostyczne: 20-250VDC/AC; HART przezroczysty
Przykład: RN221N-A1, producent: Endress+Hauser lub równoważny technicznie</t>
  </si>
  <si>
    <t>Wibracyjny sygnalizator poziomu cieczy i suchobiegu pompy
• Dopuszczenia: dla stref niezagrożonych wybuchem
• Zasilanie: 10-30VDC 
• Wyjście sygnałowe: PNP 3-przewodowe
• Podłączenie elektryczne: wtyk M12, IP65/67 NEMA 4X
• Typ czujnika: kompaktowy, stal 316L
• Przyłącze procesowe: gwint ISO228 G3/4, 316L
Przykład: FTL31-AA4M2AAWCJ, FTL31-10J0/0, producent: Endress+Hauser lub równoważny technicznie</t>
  </si>
  <si>
    <t>Radarowy przetwornik poziomu z falowodem do cieczy
• Dopuszczenia: dla stref niezagrożonych wybuchem
• Zasilanie; wyjście: 2-przew.; 4-20mA HART
• Wyświetlacz: Tak
• Przyciski: Tak
• Obudowa: aluminiowa malowana proszkowo
• Podłączenie elektryczne: dławik M20, IP66/68 NEMA4X/6P
• Falowód: 1.100 mm, pręt 12mm 316L
• Uszczelka: FKM Viton, -30...150oC
• Przyłącze procesowe: DN100 PN10/16 B1, 316L kołnierz EN1092-1
Przykład: FMP51-AAACCAACA4CHJ+AH, FMP51-550U7/0, producent: Endress+Hauser lub równoważny technicznie</t>
  </si>
  <si>
    <t>Przetwornik ciśnienia z bezolejowym czujnikiem ceramicznym
• Dopuszczenia: Dla stref niezagrożonych wybuchem
• Wyjście: 4-20mA HART; 
• Obsługa: przyciski wewnętrzne + LCD
• Obudowa: Aluminiowa
• Wprowadzenie przew.:dławik M20
• Zakres czujnika: 1bar
• Przyłącze technologiczne: 71167201, Flange EN1092 DN 50 PN 10-40 B2, ECTFE&gt;316L, flush mount
• Uszczelka: FFKM Kalrez 4079
Przykład: PMC71-ABA1HBYYDBA, PMC71-7C1A0/101, producent: Endress+Hauser lub równoważny technicznie</t>
  </si>
  <si>
    <t>Przetwornik ciśnienia z czujnikiem ceramicznym
• Dopuszczenia: Dla stref niezagrożonych wybuchem
• Wyjście; 4-20mA HART; 
• Obsługa: przyciski wewnętrzne + LCD
• Obudowa: Alumionowa IP66/67 NEMA6P
• Uszczelka: EPDM;
• Wprowadzenie przew.: dławik M20
• Zakres czujnika: 10bar
• Przyłącze technologiczne: Gwint ANSI MNPT2, AlloyC, montaż czołowy
• Uszczelka: FFKM Kalrez 4079
Przykład: PMC71-ABA1PB2HDAA+JA, PMC71-7C199/101, producent: Endress+Hauser lub równoważny technicznie</t>
  </si>
  <si>
    <t>Wibracyjny, uniwersalny sygnalizator poziomu cieczy lub suchobiegu pompy
• Dopuszczenia: dla stref niezagrożonych wybuchem
• Przyłącze procesowe: DN50 PN25/40, ECTFE&gt;316L kołnierz EN1092-1 (DIN2527)
• Długość czujnika: 350 mm
• Wyjście sygnałowe: SIL PFM 2-przew.
• Obudowa: ze stali 316L 
• Podłączenie elektryczne: dławik M20
Przykład: FTL51C-ABGKBK7G6DA, producent: Endress+Hauser lub równoważny technicznie</t>
  </si>
  <si>
    <t>Bezkontaktowy, radarowy przetwornik poziomu cieczy (26 GHz)
• Dopuszczenia: dla stref niezagrożonych wybuchem
• Zasilanie; wyjście: 2-przew.; 4-20mA HART, wyjście binarne
• Wyświetlacz: Tak
• Obsługa: przyciski
• Obudowa: aluminiowa malowana proszkowo
• Podłączenie elektryczne: dławik M20, IP66/68 NEMA4X/6P
• Antena: stożkowa 80mm/3", montaż czołowy
• Przyłącze procesowe: DN80 PN10/16, PTFE&gt;316L kołnierz EN1092-1
Przykład: FMR52-AABCCABPCGK, FMR52-E464/0, producent: Endress+Hauser lub równoważny technicznie</t>
  </si>
  <si>
    <t>Bezkontaktowy, radarowy przetwornik poziomu cieczy (80 GHz)
• Dopuszczenia: dla stref niezagrożonych wybuchem
• Zasilanie; wyjście: 2-przew.; 4-20mA HART, wyjście binarne
• Wyświetlacz: Tak
• Obsługa: przyciski lokalne + kopia zapasowa ustawień
• Obudowa: aluminiowa malowana proszkowo
• Podłączenie elektryczne: dławik M20, IP66/68
• Antena: soczewkowa, wypukła PTFE 80mm, montaż czołowy
• Uszczelka: przylga PTFE, -40...150oC
• Przyłącze procesowe: DN100 PN10/16, PTFE&gt;316L kołnierz EN1092-1
Przykład: FMR62-AABCCAGNF5CHK, FMR62-7JH7/0, producent: Endress+Hauser lub równoważny technicznie</t>
  </si>
  <si>
    <t>Pomiar poziomu, radarowy, bezkontaktowy
• Dopuszczenia: Dla stref niezagrożonych wybuchem
• Wyjście: 2-przew. 4-20mA HART
• Wyświetlacz: Tak
• Obudowa: aluminiowa
• Podłączenie elektryczne: Dławik M20, plastik IP66/68 NEMA Type 4X/6P
• Antena: Do montażu czołowego, PTFE, 80 mm/ 3"
• Przyłącze procesowe: UNI 4"/DN100/100, Alu, max 14,5lbs/PN1/1K, pasujący do 4" 150lbs/DN100 PN16/10K 100
• Uszczelka: FKM Viton GLT
Przykład: FMR67B-AABAFBALGPJDRJAD2+AH, FMR67B-3M00/0, producent: Endress+Hauser lub równoważny technicznie</t>
  </si>
  <si>
    <t>Termometr rezystancyjny z osłoną rurową, przyłączem gwintowym i szyjką
• Dopuszczenia: ATEX II1D Ex ia IIIC, II1G Ex ia IIC T6
• Typ głowicy; wprowadzenie kabla: TA30A Aluminium, IP66/68; M20
• Średnica osłony: 9mm
• Materiał: 316L, DIN43772-2G
• Długość szyjki: 80 mm, DIN43772-2G
• Przyłącze procesowe: Gwint G1 zewn., 316L
• Kształt końcówki: Zredukowana, L&gt;=50mm
• Długość zanurzeniowa L: 50 mm
• RTD: 1xPt100
• Zakr. pom.: -50/400oC
• Klasa: A
Przykład: TR10-BBA1CCR1K3100, producent: Endress+Hauser lub równoważny technicznie</t>
  </si>
  <si>
    <t>Przetwornik ciśnienia czujnikiem ceramicznym
• Dopuszczenia: Dla stref niezagrożonych wybuchem
• Wyjście: 4-20mA
• Podłączenie elektryczne: Złącze zaworowe ISO4400 M16, IP65 NEMA typ 4X
• Zakres czujnika: 10bar względne
• Przyłącze procesowe: Gwint ISO228 G1/2, otwór 11.4mm, 316L
• Uszczelka: FKM
Przykład: PMC21-AA1U1PBWWJA, PMC21-10N2/0, producent: Endress+Hauser lub równoważny technicznie</t>
  </si>
  <si>
    <t>Przetwornik ciśnienia czujnikiem ceramicznym
• Dopuszczenia: Dla stref niezagrożonych wybuchem
• Wyjście: 4-20mA
• Podłączenie elektryczne: Złącze zaworowe ISO4400 M16, IP65 NEMA typ 4X
• Zakres czujnika: 10bar względne
• Przyłącze procesowe: Gwint ISO228 G1/2 EN837, 316L 
• Uszczelka: FKM
Przykład: PMC21-AA1U1PBWBJA, PMC21-10J0/0, producent: Endress+Hauser lub równoważny technicznie</t>
  </si>
  <si>
    <t>Przetwornik ciśnienia czujnikiem ceramicznym
• Dopuszczenia: Dla stref niezagrożonych wybuchem
• Wyjście: 4-20mA
• Podłączenie elektryczne: Złącze zaworowe ISO4400 M16, IP65 NEMA typ 4X
• Zakres czujnika: 1bar względne
• Przyłącze procesowe: Gwint ISO228 G1/2 EN837, 316L
• Uszczelka: FKM
Przykład: PMC21-AA1U1HJWBJA, PMC21-1NL0/1F0, producent: Endress+Hauser lub równoważny technicznie</t>
  </si>
  <si>
    <t>Przetwornik ciśnienia czujnikiem ceramicznym
• Dopuszczenia: Dla stref niezagrożonych wybuchem
• Wyjście: 4-20mA
• Podłączenie elektryczne: Złącze zaworowe ISO4400 M16, IP65 NEMA typ 4X
• Zakres czujnika: 16bar względne
• Przyłącze procesowe: Gwint ISO228 G1/2 EN837, 316L
• Uszczelka: FKM
Przykład: PMC21-AA1U1QBWBJA, PMC21-1KL9/0, producent: Endress+Hauser lub równoważny technicznie</t>
  </si>
  <si>
    <t>Przetwornik ciśnienia z czujnikiem krzemowym metalową membraną
• Dopuszczenia: dla stref niezagrożonych wybuchem
• Wyjście: Obsługa 4-20mA HART; przyciski wewnętrzne + LCD
• Obudowa: Aluminium
• Uszczelka: EPDM
• Wprowadzenie przew: dławik M20
• Zakres czujnika: 1bar względne
• Materiał membrany: 316L
• Przyłącze procesowe: gwint ISO228 G1/2 EN837, 316L
• Olej wypełniający: olej silikonowy
Przykład: PMP71-ABA1HB1GAAAA, PMP71-2D09/139, producent: Endress+Hauser lub równoważny technicznie</t>
  </si>
  <si>
    <t>Termometr rezystancyjny z osłoną rurową, przyłączem gwintowym i szyjką
• Dopuszczenia: Dla stref niezagrożonych wybuchem
• Typ głowicy: Aluminium
• Wprowadzenie kabla: M20
• Średnica osłony, Materiał: 15 mm; 316Ti
• Długość szyjki: 145 mm, DIN43772-2G
• Przyłącze procesowe: Gwint M20x1.5 zewn., 316Ti
• Kształt końcówki: Prosta
• Długość zanurzeniowa: 1.100 mm
• Przetwornik głowicowy: TMT82 (HART,SIL2/3)
• RTD: 1xPt100
• Zakr. pom.: -200/600oC
• Klasa: A
Przykład: TR10-ABL3BGSXMC000, producent: Endress+Hauser lub równoważny technicznie</t>
  </si>
  <si>
    <t>Termometr rezystancyjny z osłoną rurową, przyłączem gwintowym i szyjką
• Dopuszczenia: Dla stref niezagrożonych wybuchem
• Typ głowicy: Aluminium
• Wprowadzenie kabla: M20
• Średnica osłony, Materiał: 9 mm; 316Ti, DIN43772-2G
• Długość szyjki: 145 mm, DIN43772-2G
• Przyłącze procesowe: Gwint M20x1.5 zewn., 316Ti
• Kształt końcówki: Prosta
• Długość zanurzeniowa L: 300 mm
• Przetwornik głowicowy: TMT82 (HART,SIL2/3)
• RTD: 1xPt100
• Zakr. pom.: -200/600oC
• Klasa: A
Przykład: TR10-ABD3BGSXMC000, producent: Endress+Hauser lub równoważny technicznie</t>
  </si>
  <si>
    <t>Termometr rezystancyjny z osłoną rurową, przyłączem kołnierzowym i szyjką
• Dopuszczenia: Dla stref niezagrożonych wybuchem
• Typ głowicy: Aluminium + Wyświetlacz
• Wprowadzenie kabla: M20
• Średnica osłony: 11mm
• Materiał: stal k.o. + 15mm PTFE
• Długość szyjki: 80 mm, DIN43772-2F
• Przyłącze procesowe: Kołnierz DN50 PN40 B1 EN1092-1,PTFE&gt;316L
• Kształt końcówki: Prosta, DIN43772-2F
• Długość zanurzeniowa: 150 mm
• RTD: 1xPt100
• Zakr. pom.: -50/400oC
• Klasa: AA
Przykład: TR13-AFR1TCSXL7103, producent: Endress+Hauser lub równoważny technicznie</t>
  </si>
  <si>
    <t>Termometr rezystancyjny z osłoną rurową, przyłączem kołnierzowym i szyjką
• Dopuszczenia: Dla stref niezagrożonych wybuchem
• Typ głowicy: Aluminium + Wyświetlacz
• Wprowadzenie kabla: M20
• Średnica osłony: 11mm
• Materiał: stal k.o. + 15mm PTFE
• Długość szyjki: 80 mm, DIN43772-2F
• Przyłącze procesowe: Kołnierz DN50 PN40 B1 EN1092-1,PTFE&gt;316L
• Kształt końcówki: Prosta, DIN43772-2F
• Długość zanurzeniowa: 140 mm
• RTD: 1xPt100
• Zakr. pom.: -50/400oC
• Klasa: AA
Przykład: TR13-AFR1TCSXL7103, producent: Endress+Hauser lub równoważny technicznie</t>
  </si>
  <si>
    <t>Termometr oporowy Pt100 z króćcem
• Rodzaj rezystora: 2xPt100
• Klasa dokładności: A
• Układ połączeń: 2x3p
• Średnica osłony: 11mm
• Długość osłony: 600mm
• Króciec: G1/2"
• długość odsadzenia: 145mm
Przykład: TOP-PKG-05-2xPt100-A-2x3p-11-600-G1/2"-145-N1-Z, producent: Alf-Sensor lub równoważny technicznie</t>
  </si>
  <si>
    <t>Termometr oporowy Pt100 z króćcem
• Rodzaj rezystora: 2xPt100
• Klasa dokładności: A
• Układ połączeń: 2x3p
• Średnica osłony: 11mm
• Długość osłony: 600mm
• Króciec: G1/2"
• długość odsadzenia: 145mm
Przykład: TOP-PKG-05-1xPt100-A-3p-9-265-G1/2"-145-N1-Z, producent: Alf-Sensor lub równoważny technicznie</t>
  </si>
  <si>
    <t>Termopara prosta
• Wykonanie: Z wkładem wymiennym
• Rodzaj termoelementu: 1xK Pojedynczy NiCr-NiAl
• Średnica osłony: 15mm
• Długość osłony: 350mm
• Materiał osłony: 1.4571
Przykład: TER-PD-07-PS-1xK-15-350-1.4571-N1-O-200, producent: Alf-Sensor lub równoważny technicznie</t>
  </si>
  <si>
    <t>Termopara prosta z króćcem i dodatkową osłoną zewnętrzną
• Wykonanie: Z wkładem wymiennym
• Rodzaj termoelementu: 1xK Pojedynczy NiCr-NiAl
• Średnica wkładu płaszczowego: 6mm
• Króciec: M20x1,5
• Długość: 735mm
Przykład: TER-PKG-78-PS-1xK-6-M20x1,5-735-N2-O, producent: Alf-Sensor lub równoważny technicznie</t>
  </si>
  <si>
    <t>Termopara prosta z króćcem i dodatkową osłoną zewnętrzną
• Wykonanie: Z wkładem wymiennym
• Rodzaj termoelementu: 1xK Pojedynczy NiCr-NiAl
• Średnica wkładu płaszczowego: 6mm
• Króciec: M20x1,5
• Długość: 745mm
Przykład: TER-PKG-78-PS-1xK-6-M20x1,5-745-N2-O, producent: Alf-Sensor lub równoważny technicznie</t>
  </si>
  <si>
    <t>Termopara prosta z króćcem i dodatkową osłoną zewnętrzną
• Wykonanie: Z wkładem wymiennym
• Rodzaj termoelementu: 1xK Pojedynczy NiCr-NiAl
• Średnica wkładu płaszczowego: 6mm
• Króciec: M20x1,5
• Długość: 279mm
Przykład: TER-PKG-78-PS-1xK-6-M20x1,5-279-N2-O, producent: Alf-Sensor lub równoważny technicznie</t>
  </si>
  <si>
    <t>Termopara prosta z króćcem i dodatkową osłoną zewnętrzną
• Wykonanie: Z wkładem wymiennym
• Rodzaj termoelementu: 1xK Pojedynczy NiCr-NiAl
• Średnica wkładu płaszczowego: 6mm
• Króciec: M20x1,5
• Długość: 161mm
Przykład: TER-PKG-78-PS-1xK-6-M20x1,5-161-N2-O, producent: Alf-Sensor lub równoważny technicznie</t>
  </si>
  <si>
    <t>Termometr oporowy Pt100 o wysokociśnieniowym zastosowaniu
• Wykonanie: Z wkładem wymiennym
• Rodzaj rezystora: 1xPt100
• Klasa dokładności: A
• Układ połączeń: 3p
• Średnica wkładu płaszczowego: 6mm
• Króciec: M20x1,5
• Długość: 188mm
Przykład: TOP-PKG-158-PS-1xPt100-A-3p-6-M20x1,5-188-N1-Z, producent: Alf-Sensor lub równoważny technicznie</t>
  </si>
  <si>
    <t>Termometr oporowy Pt100 o wysokociśnieniowym zastosowaniu
• Wykonanie: Z wkładem wymiennym
• Rodzaj rezystora: 1xPt100
• Klasa dokładności: A
• Układ połączeń: 3p
• Średnica wkładu płaszczowego: 6mm
• Króciec: M20x1,5
• Długość: 350mm
Przykład: TOP-PKG-158-PS-1xPt100-A-3p-6-M20x1,5-350-N1-Z, producent: Alf-Sensor lub równoważny technicznie</t>
  </si>
  <si>
    <t>Termometr oporowy Pt100 o wysokociśnieniowym zastosowaniu
• Wykonanie: Z wkładem wymiennym
• Rodzaj rezystora: 1xPt100
• Klasa dokładności: A
• Układ połączeń: 3p
• Średnica wkładu płaszczowego: 6mm
• Króciec: M20x1,5
• Długość: 600mm
Przykład: TOP-PKG-158-PS-1xPt100-A-3p-6-M20x1,5-600-N1-Z, producent: Alf-Sensor lub równoważny technicznie</t>
  </si>
  <si>
    <t>Kompaktowy przetwornik ciśnienia
• Zakres pomiarowy: 0-10bar
• Sygnał wyjściowy: 4..20mA
• Przyłącze elektryczne: kątowe złącze DIN 43650
• Przyłącze procesowe: G1/2
• Materiał części zwilżanych: 316L
Przykład: PC-28/0-10bar/PD/G1/2’’, producent: Aplisens lub równoważny technicznie</t>
  </si>
  <si>
    <t>Kompaktowy przetwornik ciśnienia
• Zakres pomiarowy: 0-2,5MPa
• Sygnał wyjściowy: 4..20mA
• Przyłącze elektryczne: kątowe złącze DIN 43650
• Przyłącze procesowe: M20x1,5
• Materiał części zwilżanych: 316L
Przykład: AS/0-2,5MPa/4-20mA/M, producent: Aplisens lub równoważny technicznie</t>
  </si>
  <si>
    <t>Kompaktowy przetwornik ciśnienia
• Zakres pomiarowy: 0-6bar
• Sygnał wyjściowy: 4..20mA
• Przyłącze elektryczne: kątowe złącze DIN 43650
• Przyłącze procesowe: G1/4
• Materiał części zwilżanych: 316L
Przykład: PC-28/0-6bar/PD/G1/4’’, producent: Aplisens lub równoważny technicznie</t>
  </si>
  <si>
    <t>Kompaktowy przetwornik ciśnienia
• Zakres pomiarowy: 0-0,6MPa
• Sygnał wyjściowy: 4..20mA
• Przyłącze elektryczne: kątowe złącze DIN 43650
• Przyłącze procesowe: M20x1,5
• Materiał części zwilżanych: 316L
Przykład: PC-28/0-0,6MPa/PD/M, producent: Aplisens lub równoważny technicznie</t>
  </si>
  <si>
    <t>Kompaktowy przetwornik ciśnienia
• Zakres pomiarowy: -100-100kPa
• Sygnał wyjściowy: 4..20mA
• Przyłącze elektryczne: kątowe złącze DIN 43650
• Przyłącze procesowe: M20x1,5
• Materiał części zwilżanych: 316L
Przykład: PC-28/-100-100kPa/PD/M, producent: Aplisens lub równoważny technicznie</t>
  </si>
  <si>
    <t xml:space="preserve">Kompaktowy przetwornik ciśnienia
• Zakres pomiarowy: 0-10 kPa
• Sygnał wyjściowy: 4..20mA
• Przyłącze elektryczne: kątowe złącze DIN 43650
• Przyłącze procesowe: 1'' z czołową membraną
• Materiał części zwilżanych: 316L
Przykład: PC-28/0-10 kPa/PD/CG 1", producent: Aplisens lub równoważny technicznie </t>
  </si>
  <si>
    <t>Kompaktowy przetwornik ciśnienia
• Wykonanie specjalne: pomiar ciśnienia w procesach szybkozmiennych, stała czasowa &lt;30ms
• Zakres pomiarowy: 80-120kPa
• Sygnał wyjściowy: 4..20mA
• Przyłącze elektryczne: kątowe złącze DIN 43650
• Przyłącze procesowe: G1/2
• Materiał części zwilżanych: 316L
Przykład: PC-28/TR/80-120kPa/PD/G1/2", producent: Aplisens lub równoważny technicznie</t>
  </si>
  <si>
    <t>Kompaktowy przetwornik ciśnienia
• Zakres pomiarowy: 0-16bar
• Sygnał wyjściowy: 4..20mA
• Przyłącze elektryczne: kątowe złącze DIN 43650
• Przyłącze procesowe: G1/4
• Materiał części zwilżanych: 316L
Przykład: PC-28/0-16bar/PD/G1/4, producent: Aplisens lub równoważny technicznie</t>
  </si>
  <si>
    <t>Hydrostatyczna sonda głębokości
• Zakres pomiarowy: 0-4mH2O
• Sygnał wyjściowy: 4..20mA
• Długość kabla: 10m
• Materiał membrany: Hastelloy C276
Przykład: SG-25/0-4mH2O/L=10m, producent: Aplisens lub równoważny technicznie</t>
  </si>
  <si>
    <t>Hydrostatyczna sonda głębokości
• Zakres pomiarowy: 0-8mH2O
• Sygnał wyjściowy: 4..20mA
• Długość kabla: 10m
• Materiał membrany: Hastelloy C276
Przykład: SG-25/0-8mH2O/L=10m, producent: Aplisens lub równoważny technicznie</t>
  </si>
  <si>
    <t>Hydrostatyczna sonda głębokości
• Zakres pomiarowy: 0-5mH2O
• Sygnał wyjściowy: 4..20mA
• Długość kabla: 10m
• Materiał membrany: Hastelloy C276
Przykład: SG-25/0-5mH2O/L=10m, producent: Aplisens lub równoważny technicznie</t>
  </si>
  <si>
    <t>Kompaktowy przetwornik ciśnienia
• Zakres pomiarowy: 0-4bar
• Sygnał wyjściowy: 4..20mA
• Przyłącze elektryczne: kątowe złącze DIN 43650
• Przyłącze procesowe: M12x1,5
• Materiał części zwilżanych: 316L
Przykład: PC-28/0-4barABS/PD/M, producent: Aplisens lub równoważny technicznie</t>
  </si>
  <si>
    <t>Kompaktowy przetwornik ciśnienia
• Zakres pomiarowy: 0-60bar absolutne
• Sygnał wyjściowy: 4..20mA
• Przyłącze elektryczne: kątowe złącze DIN 43650
• Przyłącze procesowe: M12x1,5
• Materiał części zwilżanych: 316L
Przykład: PC-28/0-60barABS/PD/M, producent: Aplisens lub równoważny technicznie</t>
  </si>
  <si>
    <t>Kompaktowy przetwornik ciśnienia
• Zakres pomiarowy: 0-25bar absolutne
• Sygnał wyjściowy: 4..20mA
• Przyłącze elektryczne: kątowe złącze DIN 43650
• Przyłącze procesowe: M12x1,5
• Materiał części zwilżanych: 316L
Przykład: PC-28/0-25barABS/PD/M, producent: Aplisens lub równoważny technicznie</t>
  </si>
  <si>
    <t>Kompaktowy przetwornik ciśnienia
• Zakres pomiarowy: 0-160kPa absolutne
• Sygnał wyjściowy: 4..20mA
• Przyłącze elektryczne: kątowe złącze DIN 43650
• Przyłącze procesowe: M12x1,5
• Materiał części zwilżanych: 316L
Przykład: PC-28/0-160kPaABS/PD/M, producent: Aplisens lub równoważny technicznie</t>
  </si>
  <si>
    <t>Kompaktowy przetwornik ciśnienia
• Zakres pomiarowy: 0-6bar
• Sygnał wyjściowy: 4..20mA
• Przyłącze elektryczne: kątowe złącze DIN 43650
• Przyłącze procesowe: M12x1,5
• Materiał części zwilżanych: 316L
Przykład: PC-28/0-6bar/PD/M, producent: Aplisens lub równoważny technicznie</t>
  </si>
  <si>
    <t>Przetwornik tensometryczny
• Zasilanie: 20 ... 35 V DC
• Montaż: na szynie DIN
• Zasilanie sensora: 1 ... 5 V
• Sygnał wejściowy: -100 ... 100 mV
• Wyświetlacz LED: Tak
• Programowanie: z przycisków
• Wejście tensometru: pełny lub półmostkowy
• Wyjście -20 mA ...  20 mA lub -10 V ... 10 V
• Wyjścia przekaźnikowe: minimum 2
Przykład: KFD2-WAC2-1.D, producent: Pepperl+Fuchs lub równoważny technicznie</t>
  </si>
  <si>
    <t>Pozycjoner elektropneumatyczny
• Zabezpieczenie przeciwwybuchowe: II 2 G Ex ia IICT4/T6 Gb / II 2 D Ex ia IIIC T 85 °C Db, PTB 18 ATEX 2001
• Z sygnalizatorem położenia 4 do 20 mA; 
• Z 2 programowymi wyłącznikami krańcowymi (NAMUR)
Przykład: 3730-1-1100140101001009998-00-0000, producent: Samson lub równoważny technicznie</t>
  </si>
  <si>
    <t>Ustawnik pozycyjny
• Wyświetlacz: tak
• iskrobezpieczny ATEX
• Przyłącze powietrza: 1/4” NPT, 
• Funkcja: jednostronnego działania
• Wrzeciono: z gwintem/nakrętką do siłowników liniowychki
• Sygnał wejściowy/protokół: Profibus PA
D3IMU-S39PVA-ZPXX, producent: Flowserve</t>
  </si>
  <si>
    <t>Ustawnik pozycyjny
• Wydajność skoku: od 15° do 90°
• Zakres sygnału wejściowego: 4 - 20 mA HART
• Zakres ciśnienia wejściowego: do 6,0 bar
• Zasilanie napięciem: 24VDC
• Certyfikaty: Ex ia IIC, ATEX II 1G
• Przyłącze powietrza: 1/4 NPT
• Wyłączniki krańcowe: mechaniczne520MD-15-W2DEE-0001
Przykład: 520MD-15-W2DEE-0001, producent: Flowserve lub równoważny technicznie</t>
  </si>
  <si>
    <t xml:space="preserve">Pozycjoner elektropneumatyczny 
• Funkcja sterowania: jednostronnego i dwustronnego działania
• Typ: obrotowy (NAMUR)
• Wejście: 4..20mA
• System zaworów pilotowych/Pojemność powietrza: Uniwersalny
• Podłączenie elektryczne: Dławik kablowy
• Sprzężenie zwrotne: analogowe
• Wejście cyfrowe: Tak
Przykład: 8791-D3-00-FA06-E-A-KD-GI-0-E-0-L *;PK02 (323217), producent: Burkert lub równoważny technicznie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</si>
</sst>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1" fillId="0" borderId="6" xfId="0" applyNumberFormat="1" applyFont="1" applyBorder="1" applyAlignment="1" applyProtection="1">
      <alignment horizontal="center" vertical="center"/>
      <protection locked="0"/>
    </xf>
    <xf numFmtId="10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164" fontId="1" fillId="0" borderId="6" xfId="0" applyNumberFormat="1" applyFont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FC944-F244-4FF3-A66C-F253ADD20E6F}">
  <dimension ref="A1:M95"/>
  <sheetViews>
    <sheetView tabSelected="1" topLeftCell="A82" zoomScaleNormal="100" workbookViewId="0">
      <selection activeCell="D6" sqref="D6"/>
    </sheetView>
  </sheetViews>
  <sheetFormatPr defaultRowHeight="15" x14ac:dyDescent="0.25"/>
  <cols>
    <col min="1" max="1" width="9.140625" customWidth="1"/>
    <col min="2" max="2" width="45" customWidth="1"/>
    <col min="3" max="3" width="13.5703125" customWidth="1"/>
    <col min="4" max="5" width="18.28515625" customWidth="1"/>
    <col min="6" max="6" width="13.5703125" customWidth="1"/>
    <col min="7" max="8" width="18.28515625" customWidth="1"/>
  </cols>
  <sheetData>
    <row r="1" spans="1:8" x14ac:dyDescent="0.25">
      <c r="A1" s="3"/>
      <c r="B1" s="4"/>
      <c r="C1" s="5"/>
      <c r="D1" s="21" t="s">
        <v>11</v>
      </c>
      <c r="E1" s="21"/>
      <c r="F1" s="21"/>
      <c r="G1" s="21"/>
      <c r="H1" s="6"/>
    </row>
    <row r="2" spans="1:8" ht="15.75" x14ac:dyDescent="0.25">
      <c r="A2" s="22" t="s">
        <v>0</v>
      </c>
      <c r="B2" s="23"/>
      <c r="C2" s="23"/>
      <c r="D2" s="23"/>
      <c r="E2" s="23"/>
      <c r="F2" s="23"/>
      <c r="G2" s="24"/>
      <c r="H2" s="7"/>
    </row>
    <row r="3" spans="1:8" ht="60" x14ac:dyDescent="0.25">
      <c r="A3" s="8" t="s">
        <v>1</v>
      </c>
      <c r="B3" s="9" t="s">
        <v>2</v>
      </c>
      <c r="C3" s="10" t="s">
        <v>4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12</v>
      </c>
    </row>
    <row r="4" spans="1:8" x14ac:dyDescent="0.25">
      <c r="A4" s="9"/>
      <c r="B4" s="9">
        <v>1</v>
      </c>
      <c r="C4" s="12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</row>
    <row r="5" spans="1:8" x14ac:dyDescent="0.25">
      <c r="A5" s="25" t="s">
        <v>3</v>
      </c>
      <c r="B5" s="26"/>
      <c r="C5" s="26"/>
      <c r="D5" s="26"/>
      <c r="E5" s="26"/>
      <c r="F5" s="26"/>
      <c r="G5" s="26"/>
      <c r="H5" s="13"/>
    </row>
    <row r="6" spans="1:8" ht="229.5" x14ac:dyDescent="0.25">
      <c r="A6" s="14">
        <v>1</v>
      </c>
      <c r="B6" s="15" t="s">
        <v>20</v>
      </c>
      <c r="C6" s="16">
        <v>1</v>
      </c>
      <c r="D6" s="1">
        <v>0</v>
      </c>
      <c r="E6" s="17">
        <f>PRODUCT(C6,D6)</f>
        <v>0</v>
      </c>
      <c r="F6" s="2"/>
      <c r="G6" s="29">
        <f>E6+F6*E6</f>
        <v>0</v>
      </c>
      <c r="H6" s="1"/>
    </row>
    <row r="7" spans="1:8" ht="229.5" x14ac:dyDescent="0.25">
      <c r="A7" s="14">
        <v>2</v>
      </c>
      <c r="B7" s="15" t="s">
        <v>21</v>
      </c>
      <c r="C7" s="16">
        <v>1</v>
      </c>
      <c r="D7" s="1">
        <v>0</v>
      </c>
      <c r="E7" s="17">
        <f t="shared" ref="E7:E26" si="0">PRODUCT(C7,D7)</f>
        <v>0</v>
      </c>
      <c r="F7" s="2"/>
      <c r="G7" s="17">
        <f t="shared" ref="G7:G27" si="1">E7+F7*E7</f>
        <v>0</v>
      </c>
      <c r="H7" s="1"/>
    </row>
    <row r="8" spans="1:8" ht="255" x14ac:dyDescent="0.25">
      <c r="A8" s="14">
        <v>3</v>
      </c>
      <c r="B8" s="15" t="s">
        <v>22</v>
      </c>
      <c r="C8" s="16">
        <v>1</v>
      </c>
      <c r="D8" s="1">
        <v>0</v>
      </c>
      <c r="E8" s="17">
        <f t="shared" si="0"/>
        <v>0</v>
      </c>
      <c r="F8" s="2"/>
      <c r="G8" s="17">
        <f t="shared" si="1"/>
        <v>0</v>
      </c>
      <c r="H8" s="1"/>
    </row>
    <row r="9" spans="1:8" ht="293.25" x14ac:dyDescent="0.25">
      <c r="A9" s="14" t="s">
        <v>13</v>
      </c>
      <c r="B9" s="18" t="s">
        <v>23</v>
      </c>
      <c r="C9" s="19">
        <v>2</v>
      </c>
      <c r="D9" s="1">
        <v>0</v>
      </c>
      <c r="E9" s="17">
        <f t="shared" si="0"/>
        <v>0</v>
      </c>
      <c r="F9" s="2"/>
      <c r="G9" s="17">
        <f t="shared" si="1"/>
        <v>0</v>
      </c>
      <c r="H9" s="1"/>
    </row>
    <row r="10" spans="1:8" ht="255" x14ac:dyDescent="0.25">
      <c r="A10" s="14">
        <v>4</v>
      </c>
      <c r="B10" s="18" t="s">
        <v>24</v>
      </c>
      <c r="C10" s="19">
        <v>1</v>
      </c>
      <c r="D10" s="1">
        <v>0</v>
      </c>
      <c r="E10" s="17">
        <f t="shared" si="0"/>
        <v>0</v>
      </c>
      <c r="F10" s="2"/>
      <c r="G10" s="17">
        <f t="shared" si="1"/>
        <v>0</v>
      </c>
      <c r="H10" s="1"/>
    </row>
    <row r="11" spans="1:8" ht="293.25" x14ac:dyDescent="0.25">
      <c r="A11" s="14" t="s">
        <v>14</v>
      </c>
      <c r="B11" s="18" t="s">
        <v>25</v>
      </c>
      <c r="C11" s="19">
        <v>2</v>
      </c>
      <c r="D11" s="1">
        <v>0</v>
      </c>
      <c r="E11" s="17">
        <f t="shared" si="0"/>
        <v>0</v>
      </c>
      <c r="F11" s="2"/>
      <c r="G11" s="17">
        <f t="shared" si="1"/>
        <v>0</v>
      </c>
      <c r="H11" s="1"/>
    </row>
    <row r="12" spans="1:8" ht="165.75" x14ac:dyDescent="0.25">
      <c r="A12" s="14">
        <v>5</v>
      </c>
      <c r="B12" s="18" t="s">
        <v>26</v>
      </c>
      <c r="C12" s="19">
        <v>1</v>
      </c>
      <c r="D12" s="1">
        <v>0</v>
      </c>
      <c r="E12" s="17">
        <f t="shared" si="0"/>
        <v>0</v>
      </c>
      <c r="F12" s="2"/>
      <c r="G12" s="17">
        <f t="shared" si="1"/>
        <v>0</v>
      </c>
      <c r="H12" s="1"/>
    </row>
    <row r="13" spans="1:8" ht="165.75" x14ac:dyDescent="0.25">
      <c r="A13" s="14">
        <v>6</v>
      </c>
      <c r="B13" s="18" t="s">
        <v>27</v>
      </c>
      <c r="C13" s="19">
        <v>1</v>
      </c>
      <c r="D13" s="1">
        <v>0</v>
      </c>
      <c r="E13" s="17">
        <f t="shared" si="0"/>
        <v>0</v>
      </c>
      <c r="F13" s="2"/>
      <c r="G13" s="17">
        <f t="shared" si="1"/>
        <v>0</v>
      </c>
      <c r="H13" s="1"/>
    </row>
    <row r="14" spans="1:8" ht="165.75" x14ac:dyDescent="0.25">
      <c r="A14" s="14">
        <v>7</v>
      </c>
      <c r="B14" s="18" t="s">
        <v>28</v>
      </c>
      <c r="C14" s="19">
        <v>1</v>
      </c>
      <c r="D14" s="1">
        <v>0</v>
      </c>
      <c r="E14" s="17">
        <f t="shared" si="0"/>
        <v>0</v>
      </c>
      <c r="F14" s="2"/>
      <c r="G14" s="17">
        <f t="shared" si="1"/>
        <v>0</v>
      </c>
      <c r="H14" s="1"/>
    </row>
    <row r="15" spans="1:8" ht="153" x14ac:dyDescent="0.25">
      <c r="A15" s="14">
        <v>8</v>
      </c>
      <c r="B15" s="18" t="s">
        <v>29</v>
      </c>
      <c r="C15" s="19">
        <v>1</v>
      </c>
      <c r="D15" s="1">
        <v>0</v>
      </c>
      <c r="E15" s="17">
        <f t="shared" si="0"/>
        <v>0</v>
      </c>
      <c r="F15" s="2"/>
      <c r="G15" s="17">
        <f t="shared" si="1"/>
        <v>0</v>
      </c>
      <c r="H15" s="1"/>
    </row>
    <row r="16" spans="1:8" ht="191.25" x14ac:dyDescent="0.25">
      <c r="A16" s="14">
        <v>9</v>
      </c>
      <c r="B16" s="18" t="s">
        <v>30</v>
      </c>
      <c r="C16" s="19">
        <v>1</v>
      </c>
      <c r="D16" s="1">
        <v>0</v>
      </c>
      <c r="E16" s="17">
        <f t="shared" si="0"/>
        <v>0</v>
      </c>
      <c r="F16" s="2"/>
      <c r="G16" s="17">
        <f t="shared" si="1"/>
        <v>0</v>
      </c>
      <c r="H16" s="1"/>
    </row>
    <row r="17" spans="1:13" ht="293.25" x14ac:dyDescent="0.25">
      <c r="A17" s="14" t="s">
        <v>15</v>
      </c>
      <c r="B17" s="18" t="s">
        <v>31</v>
      </c>
      <c r="C17" s="19">
        <v>1</v>
      </c>
      <c r="D17" s="1">
        <v>0</v>
      </c>
      <c r="E17" s="17">
        <f t="shared" si="0"/>
        <v>0</v>
      </c>
      <c r="F17" s="2"/>
      <c r="G17" s="17">
        <f t="shared" si="1"/>
        <v>0</v>
      </c>
      <c r="H17" s="1"/>
    </row>
    <row r="18" spans="1:13" ht="165.75" x14ac:dyDescent="0.25">
      <c r="A18" s="14">
        <v>10</v>
      </c>
      <c r="B18" s="18" t="s">
        <v>32</v>
      </c>
      <c r="C18" s="19">
        <v>1</v>
      </c>
      <c r="D18" s="1">
        <v>0</v>
      </c>
      <c r="E18" s="17">
        <f t="shared" si="0"/>
        <v>0</v>
      </c>
      <c r="F18" s="2"/>
      <c r="G18" s="17">
        <f t="shared" si="1"/>
        <v>0</v>
      </c>
      <c r="H18" s="1"/>
    </row>
    <row r="19" spans="1:13" ht="165.75" x14ac:dyDescent="0.25">
      <c r="A19" s="14">
        <v>11</v>
      </c>
      <c r="B19" s="18" t="s">
        <v>33</v>
      </c>
      <c r="C19" s="19">
        <v>1</v>
      </c>
      <c r="D19" s="1">
        <v>0</v>
      </c>
      <c r="E19" s="17">
        <f t="shared" si="0"/>
        <v>0</v>
      </c>
      <c r="F19" s="2"/>
      <c r="G19" s="17">
        <f t="shared" si="1"/>
        <v>0</v>
      </c>
      <c r="H19" s="1"/>
    </row>
    <row r="20" spans="1:13" ht="409.5" x14ac:dyDescent="0.25">
      <c r="A20" s="14">
        <v>12</v>
      </c>
      <c r="B20" s="18" t="s">
        <v>34</v>
      </c>
      <c r="C20" s="19">
        <v>1</v>
      </c>
      <c r="D20" s="1">
        <v>0</v>
      </c>
      <c r="E20" s="17">
        <f t="shared" si="0"/>
        <v>0</v>
      </c>
      <c r="F20" s="2"/>
      <c r="G20" s="17">
        <f t="shared" si="1"/>
        <v>0</v>
      </c>
      <c r="H20" s="1"/>
      <c r="M20">
        <f>P6</f>
        <v>0</v>
      </c>
    </row>
    <row r="21" spans="1:13" ht="409.5" x14ac:dyDescent="0.25">
      <c r="A21" s="14">
        <v>13</v>
      </c>
      <c r="B21" s="18" t="s">
        <v>35</v>
      </c>
      <c r="C21" s="19">
        <v>1</v>
      </c>
      <c r="D21" s="1">
        <v>0</v>
      </c>
      <c r="E21" s="17">
        <f t="shared" si="0"/>
        <v>0</v>
      </c>
      <c r="F21" s="2"/>
      <c r="G21" s="17">
        <f t="shared" si="1"/>
        <v>0</v>
      </c>
      <c r="H21" s="1"/>
    </row>
    <row r="22" spans="1:13" ht="89.25" x14ac:dyDescent="0.25">
      <c r="A22" s="14">
        <v>14</v>
      </c>
      <c r="B22" s="18" t="s">
        <v>36</v>
      </c>
      <c r="C22" s="19">
        <v>2</v>
      </c>
      <c r="D22" s="1">
        <v>0</v>
      </c>
      <c r="E22" s="17">
        <f t="shared" si="0"/>
        <v>0</v>
      </c>
      <c r="F22" s="2"/>
      <c r="G22" s="17">
        <f t="shared" si="1"/>
        <v>0</v>
      </c>
      <c r="H22" s="1"/>
    </row>
    <row r="23" spans="1:13" ht="127.5" x14ac:dyDescent="0.25">
      <c r="A23" s="14">
        <v>15</v>
      </c>
      <c r="B23" s="18" t="s">
        <v>37</v>
      </c>
      <c r="C23" s="19">
        <v>1</v>
      </c>
      <c r="D23" s="1">
        <v>0</v>
      </c>
      <c r="E23" s="17">
        <f t="shared" si="0"/>
        <v>0</v>
      </c>
      <c r="F23" s="2"/>
      <c r="G23" s="17">
        <f t="shared" si="1"/>
        <v>0</v>
      </c>
      <c r="H23" s="1"/>
    </row>
    <row r="24" spans="1:13" ht="344.25" x14ac:dyDescent="0.25">
      <c r="A24" s="14">
        <v>16</v>
      </c>
      <c r="B24" s="18" t="s">
        <v>38</v>
      </c>
      <c r="C24" s="19">
        <v>1</v>
      </c>
      <c r="D24" s="1">
        <v>0</v>
      </c>
      <c r="E24" s="17">
        <f t="shared" si="0"/>
        <v>0</v>
      </c>
      <c r="F24" s="2"/>
      <c r="G24" s="17">
        <f t="shared" si="1"/>
        <v>0</v>
      </c>
      <c r="H24" s="1"/>
    </row>
    <row r="25" spans="1:13" ht="38.25" x14ac:dyDescent="0.25">
      <c r="A25" s="14">
        <v>17</v>
      </c>
      <c r="B25" s="18" t="s">
        <v>39</v>
      </c>
      <c r="C25" s="19">
        <v>2</v>
      </c>
      <c r="D25" s="1">
        <v>0</v>
      </c>
      <c r="E25" s="17">
        <f t="shared" si="0"/>
        <v>0</v>
      </c>
      <c r="F25" s="2"/>
      <c r="G25" s="17">
        <f t="shared" si="1"/>
        <v>0</v>
      </c>
      <c r="H25" s="17"/>
    </row>
    <row r="26" spans="1:13" ht="331.5" x14ac:dyDescent="0.25">
      <c r="A26" s="14">
        <v>18</v>
      </c>
      <c r="B26" s="18" t="s">
        <v>40</v>
      </c>
      <c r="C26" s="19">
        <v>1</v>
      </c>
      <c r="D26" s="1">
        <v>2</v>
      </c>
      <c r="E26" s="17">
        <f t="shared" si="0"/>
        <v>2</v>
      </c>
      <c r="F26" s="2"/>
      <c r="G26" s="17">
        <f t="shared" si="1"/>
        <v>2</v>
      </c>
      <c r="H26" s="17"/>
    </row>
    <row r="27" spans="1:13" ht="255" x14ac:dyDescent="0.25">
      <c r="A27" s="14">
        <v>19</v>
      </c>
      <c r="B27" s="18" t="s">
        <v>41</v>
      </c>
      <c r="C27" s="19">
        <v>1</v>
      </c>
      <c r="D27" s="1">
        <v>0</v>
      </c>
      <c r="E27" s="17">
        <f t="shared" ref="E27" si="2">PRODUCT(C27,D27)</f>
        <v>0</v>
      </c>
      <c r="F27" s="2"/>
      <c r="G27" s="17">
        <f t="shared" si="1"/>
        <v>0</v>
      </c>
      <c r="H27" s="17"/>
    </row>
    <row r="28" spans="1:13" x14ac:dyDescent="0.25">
      <c r="A28" s="27" t="s">
        <v>5</v>
      </c>
      <c r="B28" s="28"/>
      <c r="C28" s="28"/>
      <c r="D28" s="28"/>
      <c r="E28" s="28"/>
      <c r="F28" s="28"/>
      <c r="G28" s="17">
        <f>SUM(G6:G27)</f>
        <v>2</v>
      </c>
      <c r="H28" s="17"/>
    </row>
    <row r="29" spans="1:13" x14ac:dyDescent="0.25">
      <c r="A29" s="25" t="s">
        <v>6</v>
      </c>
      <c r="B29" s="26"/>
      <c r="C29" s="26"/>
      <c r="D29" s="26"/>
      <c r="E29" s="26"/>
      <c r="F29" s="26"/>
      <c r="G29" s="26"/>
      <c r="H29" s="13"/>
    </row>
    <row r="30" spans="1:13" ht="140.25" x14ac:dyDescent="0.25">
      <c r="A30" s="14">
        <v>1</v>
      </c>
      <c r="B30" s="18" t="s">
        <v>42</v>
      </c>
      <c r="C30" s="16">
        <v>1</v>
      </c>
      <c r="D30" s="1">
        <v>0</v>
      </c>
      <c r="E30" s="17">
        <f t="shared" ref="E30:E57" si="3">PRODUCT(C30,D30)</f>
        <v>0</v>
      </c>
      <c r="F30" s="2"/>
      <c r="G30" s="17">
        <f>E30+F30*E30</f>
        <v>0</v>
      </c>
      <c r="H30" s="1"/>
    </row>
    <row r="31" spans="1:13" ht="153" x14ac:dyDescent="0.25">
      <c r="A31" s="14">
        <v>2</v>
      </c>
      <c r="B31" s="18" t="s">
        <v>43</v>
      </c>
      <c r="C31" s="16">
        <v>1</v>
      </c>
      <c r="D31" s="1">
        <v>0</v>
      </c>
      <c r="E31" s="17">
        <f t="shared" si="3"/>
        <v>0</v>
      </c>
      <c r="F31" s="2"/>
      <c r="G31" s="17">
        <f t="shared" ref="G31:G57" si="4">E31+F31*E31</f>
        <v>0</v>
      </c>
      <c r="H31" s="1"/>
    </row>
    <row r="32" spans="1:13" ht="229.5" x14ac:dyDescent="0.25">
      <c r="A32" s="14">
        <v>3</v>
      </c>
      <c r="B32" s="18" t="s">
        <v>44</v>
      </c>
      <c r="C32" s="16">
        <v>1</v>
      </c>
      <c r="D32" s="1">
        <v>0</v>
      </c>
      <c r="E32" s="17">
        <f t="shared" si="3"/>
        <v>0</v>
      </c>
      <c r="F32" s="2"/>
      <c r="G32" s="17">
        <f t="shared" si="4"/>
        <v>0</v>
      </c>
      <c r="H32" s="1"/>
    </row>
    <row r="33" spans="1:8" ht="229.5" x14ac:dyDescent="0.25">
      <c r="A33" s="14">
        <v>4</v>
      </c>
      <c r="B33" s="18" t="s">
        <v>45</v>
      </c>
      <c r="C33" s="16">
        <v>1</v>
      </c>
      <c r="D33" s="1">
        <v>0</v>
      </c>
      <c r="E33" s="17">
        <f t="shared" si="3"/>
        <v>0</v>
      </c>
      <c r="F33" s="2"/>
      <c r="G33" s="17">
        <f t="shared" si="4"/>
        <v>0</v>
      </c>
      <c r="H33" s="1"/>
    </row>
    <row r="34" spans="1:8" ht="153" x14ac:dyDescent="0.25">
      <c r="A34" s="14">
        <v>5</v>
      </c>
      <c r="B34" s="18" t="s">
        <v>46</v>
      </c>
      <c r="C34" s="16">
        <v>1</v>
      </c>
      <c r="D34" s="1">
        <v>0</v>
      </c>
      <c r="E34" s="17">
        <f t="shared" si="3"/>
        <v>0</v>
      </c>
      <c r="F34" s="2"/>
      <c r="G34" s="17">
        <f t="shared" si="4"/>
        <v>0</v>
      </c>
      <c r="H34" s="1"/>
    </row>
    <row r="35" spans="1:8" ht="191.25" x14ac:dyDescent="0.25">
      <c r="A35" s="14">
        <v>6</v>
      </c>
      <c r="B35" s="18" t="s">
        <v>47</v>
      </c>
      <c r="C35" s="19">
        <v>2</v>
      </c>
      <c r="D35" s="1">
        <v>0</v>
      </c>
      <c r="E35" s="17">
        <f t="shared" si="3"/>
        <v>0</v>
      </c>
      <c r="F35" s="2"/>
      <c r="G35" s="17">
        <f t="shared" si="4"/>
        <v>0</v>
      </c>
      <c r="H35" s="1"/>
    </row>
    <row r="36" spans="1:8" ht="153" x14ac:dyDescent="0.25">
      <c r="A36" s="14">
        <v>7</v>
      </c>
      <c r="B36" s="18" t="s">
        <v>48</v>
      </c>
      <c r="C36" s="19">
        <v>1</v>
      </c>
      <c r="D36" s="1">
        <v>0</v>
      </c>
      <c r="E36" s="17">
        <f t="shared" si="3"/>
        <v>0</v>
      </c>
      <c r="F36" s="2"/>
      <c r="G36" s="17">
        <f t="shared" si="4"/>
        <v>0</v>
      </c>
      <c r="H36" s="1"/>
    </row>
    <row r="37" spans="1:8" ht="165.75" x14ac:dyDescent="0.25">
      <c r="A37" s="14">
        <v>8</v>
      </c>
      <c r="B37" s="18" t="s">
        <v>49</v>
      </c>
      <c r="C37" s="19">
        <v>1</v>
      </c>
      <c r="D37" s="1">
        <v>0</v>
      </c>
      <c r="E37" s="17">
        <f t="shared" si="3"/>
        <v>0</v>
      </c>
      <c r="F37" s="2"/>
      <c r="G37" s="17">
        <f t="shared" si="4"/>
        <v>0</v>
      </c>
      <c r="H37" s="1"/>
    </row>
    <row r="38" spans="1:8" ht="178.5" x14ac:dyDescent="0.25">
      <c r="A38" s="14">
        <v>9</v>
      </c>
      <c r="B38" s="18" t="s">
        <v>50</v>
      </c>
      <c r="C38" s="19">
        <v>1</v>
      </c>
      <c r="D38" s="1">
        <v>0</v>
      </c>
      <c r="E38" s="17">
        <f t="shared" si="3"/>
        <v>0</v>
      </c>
      <c r="F38" s="2"/>
      <c r="G38" s="17">
        <f t="shared" si="4"/>
        <v>0</v>
      </c>
      <c r="H38" s="1"/>
    </row>
    <row r="39" spans="1:8" ht="89.25" x14ac:dyDescent="0.25">
      <c r="A39" s="14">
        <v>10</v>
      </c>
      <c r="B39" s="18" t="s">
        <v>51</v>
      </c>
      <c r="C39" s="19">
        <v>1</v>
      </c>
      <c r="D39" s="1">
        <v>0</v>
      </c>
      <c r="E39" s="17">
        <f t="shared" si="3"/>
        <v>0</v>
      </c>
      <c r="F39" s="2"/>
      <c r="G39" s="17">
        <f t="shared" si="4"/>
        <v>0</v>
      </c>
      <c r="H39" s="1"/>
    </row>
    <row r="40" spans="1:8" ht="165.75" x14ac:dyDescent="0.25">
      <c r="A40" s="14">
        <v>11</v>
      </c>
      <c r="B40" s="18" t="s">
        <v>52</v>
      </c>
      <c r="C40" s="19">
        <v>1</v>
      </c>
      <c r="D40" s="1">
        <v>0</v>
      </c>
      <c r="E40" s="17">
        <f t="shared" si="3"/>
        <v>0</v>
      </c>
      <c r="F40" s="2"/>
      <c r="G40" s="17">
        <f t="shared" si="4"/>
        <v>0</v>
      </c>
      <c r="H40" s="1"/>
    </row>
    <row r="41" spans="1:8" ht="216.75" x14ac:dyDescent="0.25">
      <c r="A41" s="14">
        <v>12</v>
      </c>
      <c r="B41" s="18" t="s">
        <v>53</v>
      </c>
      <c r="C41" s="19">
        <v>1</v>
      </c>
      <c r="D41" s="1">
        <v>0</v>
      </c>
      <c r="E41" s="17">
        <f t="shared" si="3"/>
        <v>0</v>
      </c>
      <c r="F41" s="2"/>
      <c r="G41" s="17">
        <f t="shared" si="4"/>
        <v>0</v>
      </c>
      <c r="H41" s="1"/>
    </row>
    <row r="42" spans="1:8" ht="204" x14ac:dyDescent="0.25">
      <c r="A42" s="14">
        <v>13</v>
      </c>
      <c r="B42" s="18" t="s">
        <v>54</v>
      </c>
      <c r="C42" s="19">
        <v>1</v>
      </c>
      <c r="D42" s="1">
        <v>0</v>
      </c>
      <c r="E42" s="17">
        <f t="shared" si="3"/>
        <v>0</v>
      </c>
      <c r="F42" s="2"/>
      <c r="G42" s="17">
        <f t="shared" si="4"/>
        <v>0</v>
      </c>
      <c r="H42" s="1"/>
    </row>
    <row r="43" spans="1:8" ht="191.25" x14ac:dyDescent="0.25">
      <c r="A43" s="14">
        <v>14</v>
      </c>
      <c r="B43" s="18" t="s">
        <v>55</v>
      </c>
      <c r="C43" s="19">
        <v>1</v>
      </c>
      <c r="D43" s="1">
        <v>0</v>
      </c>
      <c r="E43" s="17">
        <f t="shared" si="3"/>
        <v>0</v>
      </c>
      <c r="F43" s="2"/>
      <c r="G43" s="17">
        <f t="shared" si="4"/>
        <v>0</v>
      </c>
      <c r="H43" s="1"/>
    </row>
    <row r="44" spans="1:8" ht="153" x14ac:dyDescent="0.25">
      <c r="A44" s="14">
        <v>15</v>
      </c>
      <c r="B44" s="15" t="s">
        <v>56</v>
      </c>
      <c r="C44" s="19">
        <v>1</v>
      </c>
      <c r="D44" s="1">
        <v>0</v>
      </c>
      <c r="E44" s="17">
        <f t="shared" si="3"/>
        <v>0</v>
      </c>
      <c r="F44" s="2"/>
      <c r="G44" s="17">
        <f t="shared" si="4"/>
        <v>0</v>
      </c>
      <c r="H44" s="1"/>
    </row>
    <row r="45" spans="1:8" ht="216.75" x14ac:dyDescent="0.25">
      <c r="A45" s="14">
        <v>16</v>
      </c>
      <c r="B45" s="18" t="s">
        <v>57</v>
      </c>
      <c r="C45" s="19">
        <v>1</v>
      </c>
      <c r="D45" s="1">
        <v>0</v>
      </c>
      <c r="E45" s="17">
        <f t="shared" si="3"/>
        <v>0</v>
      </c>
      <c r="F45" s="2"/>
      <c r="G45" s="17">
        <f t="shared" si="4"/>
        <v>0</v>
      </c>
      <c r="H45" s="1"/>
    </row>
    <row r="46" spans="1:8" ht="242.25" x14ac:dyDescent="0.25">
      <c r="A46" s="14">
        <v>17</v>
      </c>
      <c r="B46" s="15" t="s">
        <v>58</v>
      </c>
      <c r="C46" s="19">
        <v>1</v>
      </c>
      <c r="D46" s="1">
        <v>0</v>
      </c>
      <c r="E46" s="17">
        <f t="shared" si="3"/>
        <v>0</v>
      </c>
      <c r="F46" s="2"/>
      <c r="G46" s="17">
        <f t="shared" si="4"/>
        <v>0</v>
      </c>
      <c r="H46" s="1"/>
    </row>
    <row r="47" spans="1:8" ht="216.75" x14ac:dyDescent="0.25">
      <c r="A47" s="14">
        <v>18</v>
      </c>
      <c r="B47" s="15" t="s">
        <v>59</v>
      </c>
      <c r="C47" s="19">
        <v>1</v>
      </c>
      <c r="D47" s="1">
        <v>0</v>
      </c>
      <c r="E47" s="17">
        <f t="shared" si="3"/>
        <v>0</v>
      </c>
      <c r="F47" s="2"/>
      <c r="G47" s="17">
        <f t="shared" si="4"/>
        <v>0</v>
      </c>
      <c r="H47" s="1"/>
    </row>
    <row r="48" spans="1:8" ht="216.75" x14ac:dyDescent="0.25">
      <c r="A48" s="14">
        <v>19</v>
      </c>
      <c r="B48" s="15" t="s">
        <v>60</v>
      </c>
      <c r="C48" s="19">
        <v>1</v>
      </c>
      <c r="D48" s="1">
        <v>0</v>
      </c>
      <c r="E48" s="17">
        <f t="shared" si="3"/>
        <v>0</v>
      </c>
      <c r="F48" s="2"/>
      <c r="G48" s="17">
        <f t="shared" si="4"/>
        <v>0</v>
      </c>
      <c r="H48" s="1"/>
    </row>
    <row r="49" spans="1:8" ht="165.75" x14ac:dyDescent="0.25">
      <c r="A49" s="14">
        <v>20</v>
      </c>
      <c r="B49" s="15" t="s">
        <v>61</v>
      </c>
      <c r="C49" s="19">
        <v>1</v>
      </c>
      <c r="D49" s="1">
        <v>0</v>
      </c>
      <c r="E49" s="17">
        <f t="shared" si="3"/>
        <v>0</v>
      </c>
      <c r="F49" s="2"/>
      <c r="G49" s="17">
        <f t="shared" si="4"/>
        <v>0</v>
      </c>
      <c r="H49" s="1"/>
    </row>
    <row r="50" spans="1:8" ht="165.75" x14ac:dyDescent="0.25">
      <c r="A50" s="14">
        <v>21</v>
      </c>
      <c r="B50" s="15" t="s">
        <v>62</v>
      </c>
      <c r="C50" s="19">
        <v>1</v>
      </c>
      <c r="D50" s="1">
        <v>0</v>
      </c>
      <c r="E50" s="17">
        <f t="shared" si="3"/>
        <v>0</v>
      </c>
      <c r="F50" s="2"/>
      <c r="G50" s="17">
        <f t="shared" si="4"/>
        <v>0</v>
      </c>
      <c r="H50" s="1"/>
    </row>
    <row r="51" spans="1:8" ht="165.75" x14ac:dyDescent="0.25">
      <c r="A51" s="14">
        <v>22</v>
      </c>
      <c r="B51" s="15" t="s">
        <v>63</v>
      </c>
      <c r="C51" s="19">
        <v>1</v>
      </c>
      <c r="D51" s="1">
        <v>0</v>
      </c>
      <c r="E51" s="17">
        <f t="shared" si="3"/>
        <v>0</v>
      </c>
      <c r="F51" s="2"/>
      <c r="G51" s="17">
        <f t="shared" si="4"/>
        <v>0</v>
      </c>
      <c r="H51" s="1"/>
    </row>
    <row r="52" spans="1:8" ht="165.75" x14ac:dyDescent="0.25">
      <c r="A52" s="14">
        <v>23</v>
      </c>
      <c r="B52" s="15" t="s">
        <v>64</v>
      </c>
      <c r="C52" s="19">
        <v>1</v>
      </c>
      <c r="D52" s="1">
        <v>0</v>
      </c>
      <c r="E52" s="17">
        <f t="shared" si="3"/>
        <v>0</v>
      </c>
      <c r="F52" s="2"/>
      <c r="G52" s="17">
        <f t="shared" si="4"/>
        <v>0</v>
      </c>
      <c r="H52" s="1"/>
    </row>
    <row r="53" spans="1:8" ht="216.75" x14ac:dyDescent="0.25">
      <c r="A53" s="14">
        <v>24</v>
      </c>
      <c r="B53" s="15" t="s">
        <v>65</v>
      </c>
      <c r="C53" s="19">
        <v>1</v>
      </c>
      <c r="D53" s="1">
        <v>0</v>
      </c>
      <c r="E53" s="17">
        <f t="shared" si="3"/>
        <v>0</v>
      </c>
      <c r="F53" s="2"/>
      <c r="G53" s="17">
        <f t="shared" si="4"/>
        <v>0</v>
      </c>
      <c r="H53" s="1"/>
    </row>
    <row r="54" spans="1:8" ht="229.5" x14ac:dyDescent="0.25">
      <c r="A54" s="14">
        <v>25</v>
      </c>
      <c r="B54" s="15" t="s">
        <v>66</v>
      </c>
      <c r="C54" s="19">
        <v>1</v>
      </c>
      <c r="D54" s="1">
        <v>0</v>
      </c>
      <c r="E54" s="17">
        <f t="shared" si="3"/>
        <v>0</v>
      </c>
      <c r="F54" s="2"/>
      <c r="G54" s="17">
        <f t="shared" si="4"/>
        <v>0</v>
      </c>
      <c r="H54" s="1"/>
    </row>
    <row r="55" spans="1:8" ht="242.25" x14ac:dyDescent="0.25">
      <c r="A55" s="14">
        <v>26</v>
      </c>
      <c r="B55" s="15" t="s">
        <v>67</v>
      </c>
      <c r="C55" s="19">
        <v>1</v>
      </c>
      <c r="D55" s="1">
        <v>0</v>
      </c>
      <c r="E55" s="17">
        <f t="shared" si="3"/>
        <v>0</v>
      </c>
      <c r="F55" s="2"/>
      <c r="G55" s="17">
        <f t="shared" si="4"/>
        <v>0</v>
      </c>
      <c r="H55" s="1"/>
    </row>
    <row r="56" spans="1:8" ht="229.5" x14ac:dyDescent="0.25">
      <c r="A56" s="14">
        <v>27</v>
      </c>
      <c r="B56" s="15" t="s">
        <v>68</v>
      </c>
      <c r="C56" s="19">
        <v>1</v>
      </c>
      <c r="D56" s="1">
        <v>0</v>
      </c>
      <c r="E56" s="17">
        <f t="shared" si="3"/>
        <v>0</v>
      </c>
      <c r="F56" s="2"/>
      <c r="G56" s="17">
        <f t="shared" si="4"/>
        <v>0</v>
      </c>
      <c r="H56" s="1"/>
    </row>
    <row r="57" spans="1:8" ht="229.5" x14ac:dyDescent="0.25">
      <c r="A57" s="14">
        <v>28</v>
      </c>
      <c r="B57" s="15" t="s">
        <v>69</v>
      </c>
      <c r="C57" s="19">
        <v>1</v>
      </c>
      <c r="D57" s="1">
        <v>0</v>
      </c>
      <c r="E57" s="17">
        <f t="shared" si="3"/>
        <v>0</v>
      </c>
      <c r="F57" s="2"/>
      <c r="G57" s="17">
        <f t="shared" si="4"/>
        <v>0</v>
      </c>
      <c r="H57" s="1"/>
    </row>
    <row r="58" spans="1:8" x14ac:dyDescent="0.25">
      <c r="A58" s="27" t="s">
        <v>5</v>
      </c>
      <c r="B58" s="28"/>
      <c r="C58" s="28"/>
      <c r="D58" s="28"/>
      <c r="E58" s="28"/>
      <c r="F58" s="28"/>
      <c r="G58" s="17">
        <f>SUM(G30:G57)</f>
        <v>0</v>
      </c>
      <c r="H58" s="17"/>
    </row>
    <row r="59" spans="1:8" x14ac:dyDescent="0.25">
      <c r="A59" s="25" t="s">
        <v>16</v>
      </c>
      <c r="B59" s="26"/>
      <c r="C59" s="26"/>
      <c r="D59" s="26"/>
      <c r="E59" s="26"/>
      <c r="F59" s="26"/>
      <c r="G59" s="26"/>
      <c r="H59" s="13"/>
    </row>
    <row r="60" spans="1:8" ht="140.25" x14ac:dyDescent="0.25">
      <c r="A60" s="14">
        <v>1</v>
      </c>
      <c r="B60" s="18" t="s">
        <v>70</v>
      </c>
      <c r="C60" s="16">
        <v>1</v>
      </c>
      <c r="D60" s="1">
        <v>0</v>
      </c>
      <c r="E60" s="17">
        <f t="shared" ref="E60:E90" si="5">PRODUCT(C60,D60)</f>
        <v>0</v>
      </c>
      <c r="F60" s="2"/>
      <c r="G60" s="17">
        <f>E60+F60*E60</f>
        <v>0</v>
      </c>
      <c r="H60" s="1"/>
    </row>
    <row r="61" spans="1:8" ht="140.25" x14ac:dyDescent="0.25">
      <c r="A61" s="14">
        <v>2</v>
      </c>
      <c r="B61" s="18" t="s">
        <v>71</v>
      </c>
      <c r="C61" s="16">
        <v>1</v>
      </c>
      <c r="D61" s="1">
        <v>0</v>
      </c>
      <c r="E61" s="17">
        <f t="shared" si="5"/>
        <v>0</v>
      </c>
      <c r="F61" s="2"/>
      <c r="G61" s="17">
        <f t="shared" ref="G61:G90" si="6">E61+F61*E61</f>
        <v>0</v>
      </c>
      <c r="H61" s="1"/>
    </row>
    <row r="62" spans="1:8" ht="114.75" x14ac:dyDescent="0.25">
      <c r="A62" s="14">
        <v>3</v>
      </c>
      <c r="B62" s="18" t="s">
        <v>72</v>
      </c>
      <c r="C62" s="16">
        <v>1</v>
      </c>
      <c r="D62" s="1">
        <v>0</v>
      </c>
      <c r="E62" s="17">
        <f t="shared" si="5"/>
        <v>0</v>
      </c>
      <c r="F62" s="2"/>
      <c r="G62" s="17">
        <f t="shared" si="6"/>
        <v>0</v>
      </c>
      <c r="H62" s="1"/>
    </row>
    <row r="63" spans="1:8" ht="127.5" x14ac:dyDescent="0.25">
      <c r="A63" s="14">
        <v>4</v>
      </c>
      <c r="B63" s="18" t="s">
        <v>73</v>
      </c>
      <c r="C63" s="16">
        <v>1</v>
      </c>
      <c r="D63" s="1">
        <v>0</v>
      </c>
      <c r="E63" s="17">
        <f t="shared" si="5"/>
        <v>0</v>
      </c>
      <c r="F63" s="2"/>
      <c r="G63" s="17">
        <f t="shared" si="6"/>
        <v>0</v>
      </c>
      <c r="H63" s="1"/>
    </row>
    <row r="64" spans="1:8" ht="127.5" x14ac:dyDescent="0.25">
      <c r="A64" s="14">
        <v>5</v>
      </c>
      <c r="B64" s="18" t="s">
        <v>74</v>
      </c>
      <c r="C64" s="16">
        <v>1</v>
      </c>
      <c r="D64" s="1">
        <v>0</v>
      </c>
      <c r="E64" s="17">
        <f t="shared" si="5"/>
        <v>0</v>
      </c>
      <c r="F64" s="2"/>
      <c r="G64" s="17">
        <f t="shared" si="6"/>
        <v>0</v>
      </c>
      <c r="H64" s="1"/>
    </row>
    <row r="65" spans="1:8" ht="127.5" x14ac:dyDescent="0.25">
      <c r="A65" s="14">
        <v>6</v>
      </c>
      <c r="B65" s="18" t="s">
        <v>75</v>
      </c>
      <c r="C65" s="19">
        <v>1</v>
      </c>
      <c r="D65" s="1">
        <v>0</v>
      </c>
      <c r="E65" s="17">
        <f t="shared" si="5"/>
        <v>0</v>
      </c>
      <c r="F65" s="2"/>
      <c r="G65" s="17">
        <f t="shared" si="6"/>
        <v>0</v>
      </c>
      <c r="H65" s="1"/>
    </row>
    <row r="66" spans="1:8" ht="127.5" x14ac:dyDescent="0.25">
      <c r="A66" s="14">
        <v>7</v>
      </c>
      <c r="B66" s="18" t="s">
        <v>76</v>
      </c>
      <c r="C66" s="19">
        <v>1</v>
      </c>
      <c r="D66" s="1">
        <v>0</v>
      </c>
      <c r="E66" s="17">
        <f t="shared" si="5"/>
        <v>0</v>
      </c>
      <c r="F66" s="2"/>
      <c r="G66" s="17">
        <f t="shared" si="6"/>
        <v>0</v>
      </c>
      <c r="H66" s="1"/>
    </row>
    <row r="67" spans="1:8" ht="153" x14ac:dyDescent="0.25">
      <c r="A67" s="14">
        <v>8</v>
      </c>
      <c r="B67" s="18" t="s">
        <v>77</v>
      </c>
      <c r="C67" s="19">
        <v>1</v>
      </c>
      <c r="D67" s="1">
        <v>0</v>
      </c>
      <c r="E67" s="17">
        <f t="shared" si="5"/>
        <v>0</v>
      </c>
      <c r="F67" s="2"/>
      <c r="G67" s="17">
        <f t="shared" si="6"/>
        <v>0</v>
      </c>
      <c r="H67" s="1"/>
    </row>
    <row r="68" spans="1:8" ht="153" x14ac:dyDescent="0.25">
      <c r="A68" s="14">
        <v>9</v>
      </c>
      <c r="B68" s="18" t="s">
        <v>78</v>
      </c>
      <c r="C68" s="19">
        <v>1</v>
      </c>
      <c r="D68" s="1">
        <v>0</v>
      </c>
      <c r="E68" s="17">
        <f t="shared" si="5"/>
        <v>0</v>
      </c>
      <c r="F68" s="2"/>
      <c r="G68" s="17">
        <f t="shared" si="6"/>
        <v>0</v>
      </c>
      <c r="H68" s="1"/>
    </row>
    <row r="69" spans="1:8" ht="153" x14ac:dyDescent="0.25">
      <c r="A69" s="14">
        <v>10</v>
      </c>
      <c r="B69" s="18" t="s">
        <v>79</v>
      </c>
      <c r="C69" s="19">
        <v>1</v>
      </c>
      <c r="D69" s="1">
        <v>0</v>
      </c>
      <c r="E69" s="17">
        <f t="shared" si="5"/>
        <v>0</v>
      </c>
      <c r="F69" s="2"/>
      <c r="G69" s="17">
        <f t="shared" si="6"/>
        <v>0</v>
      </c>
      <c r="H69" s="1"/>
    </row>
    <row r="70" spans="1:8" ht="102" x14ac:dyDescent="0.25">
      <c r="A70" s="14">
        <v>11</v>
      </c>
      <c r="B70" s="18" t="s">
        <v>80</v>
      </c>
      <c r="C70" s="19">
        <v>2</v>
      </c>
      <c r="D70" s="1">
        <v>0</v>
      </c>
      <c r="E70" s="17">
        <f t="shared" si="5"/>
        <v>0</v>
      </c>
      <c r="F70" s="2"/>
      <c r="G70" s="17">
        <f t="shared" si="6"/>
        <v>0</v>
      </c>
      <c r="H70" s="1"/>
    </row>
    <row r="71" spans="1:8" ht="102" x14ac:dyDescent="0.25">
      <c r="A71" s="14">
        <v>12</v>
      </c>
      <c r="B71" s="18" t="s">
        <v>81</v>
      </c>
      <c r="C71" s="19">
        <v>2</v>
      </c>
      <c r="D71" s="1">
        <v>0</v>
      </c>
      <c r="E71" s="17">
        <f t="shared" si="5"/>
        <v>0</v>
      </c>
      <c r="F71" s="2"/>
      <c r="G71" s="17">
        <f t="shared" si="6"/>
        <v>0</v>
      </c>
      <c r="H71" s="1"/>
    </row>
    <row r="72" spans="1:8" ht="102" x14ac:dyDescent="0.25">
      <c r="A72" s="14">
        <v>13</v>
      </c>
      <c r="B72" s="18" t="s">
        <v>82</v>
      </c>
      <c r="C72" s="19">
        <v>1</v>
      </c>
      <c r="D72" s="1">
        <v>0</v>
      </c>
      <c r="E72" s="17">
        <f t="shared" si="5"/>
        <v>0</v>
      </c>
      <c r="F72" s="2"/>
      <c r="G72" s="17">
        <f t="shared" si="6"/>
        <v>0</v>
      </c>
      <c r="H72" s="1"/>
    </row>
    <row r="73" spans="1:8" ht="102" x14ac:dyDescent="0.25">
      <c r="A73" s="14">
        <v>14</v>
      </c>
      <c r="B73" s="18" t="s">
        <v>83</v>
      </c>
      <c r="C73" s="19">
        <v>1</v>
      </c>
      <c r="D73" s="1">
        <v>0</v>
      </c>
      <c r="E73" s="17">
        <f t="shared" si="5"/>
        <v>0</v>
      </c>
      <c r="F73" s="2"/>
      <c r="G73" s="17">
        <f t="shared" si="6"/>
        <v>0</v>
      </c>
      <c r="H73" s="1"/>
    </row>
    <row r="74" spans="1:8" ht="102" x14ac:dyDescent="0.25">
      <c r="A74" s="14">
        <v>15</v>
      </c>
      <c r="B74" s="15" t="s">
        <v>84</v>
      </c>
      <c r="C74" s="19">
        <v>1</v>
      </c>
      <c r="D74" s="1">
        <v>0</v>
      </c>
      <c r="E74" s="17">
        <f t="shared" si="5"/>
        <v>0</v>
      </c>
      <c r="F74" s="2"/>
      <c r="G74" s="17">
        <f t="shared" si="6"/>
        <v>0</v>
      </c>
      <c r="H74" s="1"/>
    </row>
    <row r="75" spans="1:8" ht="102" x14ac:dyDescent="0.25">
      <c r="A75" s="14">
        <v>16</v>
      </c>
      <c r="B75" s="18" t="s">
        <v>85</v>
      </c>
      <c r="C75" s="19">
        <v>1</v>
      </c>
      <c r="D75" s="1">
        <v>0</v>
      </c>
      <c r="E75" s="17">
        <f t="shared" si="5"/>
        <v>0</v>
      </c>
      <c r="F75" s="2"/>
      <c r="G75" s="17">
        <f t="shared" si="6"/>
        <v>0</v>
      </c>
      <c r="H75" s="1"/>
    </row>
    <row r="76" spans="1:8" ht="140.25" x14ac:dyDescent="0.25">
      <c r="A76" s="14">
        <v>17</v>
      </c>
      <c r="B76" s="15" t="s">
        <v>86</v>
      </c>
      <c r="C76" s="19">
        <v>1</v>
      </c>
      <c r="D76" s="1">
        <v>0</v>
      </c>
      <c r="E76" s="17">
        <f t="shared" si="5"/>
        <v>0</v>
      </c>
      <c r="F76" s="2"/>
      <c r="G76" s="17">
        <f t="shared" si="6"/>
        <v>0</v>
      </c>
      <c r="H76" s="1"/>
    </row>
    <row r="77" spans="1:8" ht="102" x14ac:dyDescent="0.25">
      <c r="A77" s="14">
        <v>18</v>
      </c>
      <c r="B77" s="15" t="s">
        <v>87</v>
      </c>
      <c r="C77" s="19">
        <v>2</v>
      </c>
      <c r="D77" s="1">
        <v>0</v>
      </c>
      <c r="E77" s="17">
        <f t="shared" si="5"/>
        <v>0</v>
      </c>
      <c r="F77" s="2"/>
      <c r="G77" s="17">
        <f t="shared" si="6"/>
        <v>0</v>
      </c>
      <c r="H77" s="1"/>
    </row>
    <row r="78" spans="1:8" ht="89.25" x14ac:dyDescent="0.25">
      <c r="A78" s="14">
        <v>19</v>
      </c>
      <c r="B78" s="15" t="s">
        <v>88</v>
      </c>
      <c r="C78" s="19">
        <v>2</v>
      </c>
      <c r="D78" s="1">
        <v>0</v>
      </c>
      <c r="E78" s="17">
        <f t="shared" si="5"/>
        <v>0</v>
      </c>
      <c r="F78" s="2"/>
      <c r="G78" s="17">
        <f t="shared" si="6"/>
        <v>0</v>
      </c>
      <c r="H78" s="1"/>
    </row>
    <row r="79" spans="1:8" ht="89.25" x14ac:dyDescent="0.25">
      <c r="A79" s="14">
        <v>20</v>
      </c>
      <c r="B79" s="15" t="s">
        <v>89</v>
      </c>
      <c r="C79" s="19">
        <v>2</v>
      </c>
      <c r="D79" s="1">
        <v>0</v>
      </c>
      <c r="E79" s="17">
        <f t="shared" si="5"/>
        <v>0</v>
      </c>
      <c r="F79" s="2"/>
      <c r="G79" s="17">
        <f t="shared" si="6"/>
        <v>0</v>
      </c>
      <c r="H79" s="1"/>
    </row>
    <row r="80" spans="1:8" ht="89.25" x14ac:dyDescent="0.25">
      <c r="A80" s="14">
        <v>21</v>
      </c>
      <c r="B80" s="15" t="s">
        <v>90</v>
      </c>
      <c r="C80" s="19">
        <v>2</v>
      </c>
      <c r="D80" s="1">
        <v>0</v>
      </c>
      <c r="E80" s="17">
        <f t="shared" si="5"/>
        <v>0</v>
      </c>
      <c r="F80" s="2"/>
      <c r="G80" s="17">
        <f t="shared" si="6"/>
        <v>0</v>
      </c>
      <c r="H80" s="1"/>
    </row>
    <row r="81" spans="1:8" ht="102" x14ac:dyDescent="0.25">
      <c r="A81" s="14">
        <v>22</v>
      </c>
      <c r="B81" s="15" t="s">
        <v>91</v>
      </c>
      <c r="C81" s="19">
        <v>1</v>
      </c>
      <c r="D81" s="1">
        <v>0</v>
      </c>
      <c r="E81" s="17">
        <f t="shared" si="5"/>
        <v>0</v>
      </c>
      <c r="F81" s="2"/>
      <c r="G81" s="17">
        <f t="shared" si="6"/>
        <v>0</v>
      </c>
      <c r="H81" s="1"/>
    </row>
    <row r="82" spans="1:8" ht="102" x14ac:dyDescent="0.25">
      <c r="A82" s="14">
        <v>23</v>
      </c>
      <c r="B82" s="15" t="s">
        <v>92</v>
      </c>
      <c r="C82" s="19">
        <v>1</v>
      </c>
      <c r="D82" s="1">
        <v>0</v>
      </c>
      <c r="E82" s="17">
        <f t="shared" si="5"/>
        <v>0</v>
      </c>
      <c r="F82" s="2"/>
      <c r="G82" s="17">
        <f t="shared" si="6"/>
        <v>0</v>
      </c>
      <c r="H82" s="1"/>
    </row>
    <row r="83" spans="1:8" ht="102" x14ac:dyDescent="0.25">
      <c r="A83" s="14">
        <v>24</v>
      </c>
      <c r="B83" s="15" t="s">
        <v>93</v>
      </c>
      <c r="C83" s="19">
        <v>1</v>
      </c>
      <c r="D83" s="1">
        <v>0</v>
      </c>
      <c r="E83" s="17">
        <f t="shared" si="5"/>
        <v>0</v>
      </c>
      <c r="F83" s="2"/>
      <c r="G83" s="17">
        <f t="shared" si="6"/>
        <v>0</v>
      </c>
      <c r="H83" s="1"/>
    </row>
    <row r="84" spans="1:8" ht="102" x14ac:dyDescent="0.25">
      <c r="A84" s="14">
        <v>25</v>
      </c>
      <c r="B84" s="15" t="s">
        <v>94</v>
      </c>
      <c r="C84" s="19">
        <v>1</v>
      </c>
      <c r="D84" s="1">
        <v>0</v>
      </c>
      <c r="E84" s="17">
        <f t="shared" si="5"/>
        <v>0</v>
      </c>
      <c r="F84" s="2"/>
      <c r="G84" s="17">
        <f t="shared" si="6"/>
        <v>0</v>
      </c>
      <c r="H84" s="1"/>
    </row>
    <row r="85" spans="1:8" ht="102" x14ac:dyDescent="0.25">
      <c r="A85" s="14">
        <v>26</v>
      </c>
      <c r="B85" s="15" t="s">
        <v>95</v>
      </c>
      <c r="C85" s="19">
        <v>1</v>
      </c>
      <c r="D85" s="1">
        <v>0</v>
      </c>
      <c r="E85" s="17">
        <f t="shared" si="5"/>
        <v>0</v>
      </c>
      <c r="F85" s="2"/>
      <c r="G85" s="17">
        <f t="shared" si="6"/>
        <v>0</v>
      </c>
      <c r="H85" s="1"/>
    </row>
    <row r="86" spans="1:8" ht="153" x14ac:dyDescent="0.25">
      <c r="A86" s="14">
        <v>27</v>
      </c>
      <c r="B86" s="15" t="s">
        <v>96</v>
      </c>
      <c r="C86" s="19">
        <v>1</v>
      </c>
      <c r="D86" s="1">
        <v>0</v>
      </c>
      <c r="E86" s="17">
        <f t="shared" si="5"/>
        <v>0</v>
      </c>
      <c r="F86" s="2"/>
      <c r="G86" s="17">
        <f t="shared" si="6"/>
        <v>0</v>
      </c>
      <c r="H86" s="1"/>
    </row>
    <row r="87" spans="1:8" ht="114.75" x14ac:dyDescent="0.25">
      <c r="A87" s="14">
        <v>28</v>
      </c>
      <c r="B87" s="15" t="s">
        <v>97</v>
      </c>
      <c r="C87" s="19">
        <v>1</v>
      </c>
      <c r="D87" s="1">
        <v>0</v>
      </c>
      <c r="E87" s="17">
        <f t="shared" si="5"/>
        <v>0</v>
      </c>
      <c r="F87" s="2"/>
      <c r="G87" s="17">
        <f t="shared" si="6"/>
        <v>0</v>
      </c>
      <c r="H87" s="1"/>
    </row>
    <row r="88" spans="1:8" ht="114.75" x14ac:dyDescent="0.25">
      <c r="A88" s="14">
        <v>29</v>
      </c>
      <c r="B88" s="15" t="s">
        <v>98</v>
      </c>
      <c r="C88" s="19">
        <v>1</v>
      </c>
      <c r="D88" s="1">
        <v>0</v>
      </c>
      <c r="E88" s="17">
        <f t="shared" si="5"/>
        <v>0</v>
      </c>
      <c r="F88" s="2"/>
      <c r="G88" s="17">
        <f t="shared" si="6"/>
        <v>0</v>
      </c>
      <c r="H88" s="1"/>
    </row>
    <row r="89" spans="1:8" ht="140.25" x14ac:dyDescent="0.25">
      <c r="A89" s="14">
        <v>30</v>
      </c>
      <c r="B89" s="15" t="s">
        <v>99</v>
      </c>
      <c r="C89" s="19">
        <v>1</v>
      </c>
      <c r="D89" s="1">
        <v>0</v>
      </c>
      <c r="E89" s="17">
        <f t="shared" si="5"/>
        <v>0</v>
      </c>
      <c r="F89" s="2"/>
      <c r="G89" s="17">
        <f t="shared" si="6"/>
        <v>0</v>
      </c>
      <c r="H89" s="1"/>
    </row>
    <row r="90" spans="1:8" ht="165.75" x14ac:dyDescent="0.25">
      <c r="A90" s="14">
        <v>31</v>
      </c>
      <c r="B90" s="15" t="s">
        <v>100</v>
      </c>
      <c r="C90" s="19">
        <v>1</v>
      </c>
      <c r="D90" s="1">
        <v>0</v>
      </c>
      <c r="E90" s="17">
        <f t="shared" si="5"/>
        <v>0</v>
      </c>
      <c r="F90" s="2"/>
      <c r="G90" s="17">
        <f t="shared" si="6"/>
        <v>0</v>
      </c>
      <c r="H90" s="1"/>
    </row>
    <row r="91" spans="1:8" x14ac:dyDescent="0.25">
      <c r="A91" s="27" t="s">
        <v>5</v>
      </c>
      <c r="B91" s="28"/>
      <c r="C91" s="28"/>
      <c r="D91" s="28"/>
      <c r="E91" s="28"/>
      <c r="F91" s="28"/>
      <c r="G91" s="17">
        <f>SUM(G60:G90)</f>
        <v>0</v>
      </c>
      <c r="H91" s="17"/>
    </row>
    <row r="92" spans="1:8" x14ac:dyDescent="0.25">
      <c r="A92" s="25" t="s">
        <v>17</v>
      </c>
      <c r="B92" s="26"/>
      <c r="C92" s="26"/>
      <c r="D92" s="26"/>
      <c r="E92" s="26"/>
      <c r="F92" s="26"/>
      <c r="G92" s="26"/>
      <c r="H92" s="13"/>
    </row>
    <row r="93" spans="1:8" ht="76.5" x14ac:dyDescent="0.25">
      <c r="A93" s="14">
        <v>1</v>
      </c>
      <c r="B93" s="18" t="s">
        <v>18</v>
      </c>
      <c r="C93" s="16">
        <v>1</v>
      </c>
      <c r="D93" s="1">
        <v>0</v>
      </c>
      <c r="E93" s="17">
        <f t="shared" ref="E93:E94" si="7">PRODUCT(C93,D93)</f>
        <v>0</v>
      </c>
      <c r="F93" s="2"/>
      <c r="G93" s="17">
        <f>E93+F93*E93</f>
        <v>0</v>
      </c>
      <c r="H93" s="1"/>
    </row>
    <row r="94" spans="1:8" ht="89.25" x14ac:dyDescent="0.25">
      <c r="A94" s="14">
        <v>2</v>
      </c>
      <c r="B94" s="20" t="s">
        <v>19</v>
      </c>
      <c r="C94" s="16">
        <v>1</v>
      </c>
      <c r="D94" s="1">
        <v>0</v>
      </c>
      <c r="E94" s="17">
        <f t="shared" si="7"/>
        <v>0</v>
      </c>
      <c r="F94" s="2"/>
      <c r="G94" s="17">
        <f>E94+F94*E94</f>
        <v>0</v>
      </c>
      <c r="H94" s="1"/>
    </row>
    <row r="95" spans="1:8" x14ac:dyDescent="0.25">
      <c r="A95" s="27" t="s">
        <v>5</v>
      </c>
      <c r="B95" s="28"/>
      <c r="C95" s="28"/>
      <c r="D95" s="28"/>
      <c r="E95" s="28"/>
      <c r="F95" s="28"/>
      <c r="G95" s="17">
        <f>SUM(G93:G94)</f>
        <v>0</v>
      </c>
      <c r="H95" s="17"/>
    </row>
  </sheetData>
  <sheetProtection algorithmName="SHA-512" hashValue="CwGkVmSWrBlpirwIVjIOgwDA+zK5f6d3EZKamsNM6bvca3YmCiiacBoxbAN6KBvPX+75ebP/A5g0gcJ1s8cVvg==" saltValue="3apXmHNrYJaip4MuJILijg==" spinCount="100000" sheet="1" objects="1" scenarios="1" selectLockedCells="1"/>
  <protectedRanges>
    <protectedRange sqref="G58:H58 G91:H91 G95:H95" name="Rozstęp4"/>
    <protectedRange sqref="G28:H28" name="Rozstęp3"/>
    <protectedRange sqref="D6:H27 D30:E57 D60:E90 D93:E94" name="Rozstęp1"/>
    <protectedRange sqref="F30:H57 F60:H90 F93:H94" name="Rozstęp2"/>
  </protectedRanges>
  <mergeCells count="10">
    <mergeCell ref="A59:G59"/>
    <mergeCell ref="A91:F91"/>
    <mergeCell ref="A92:G92"/>
    <mergeCell ref="A95:F95"/>
    <mergeCell ref="A58:F58"/>
    <mergeCell ref="D1:G1"/>
    <mergeCell ref="A2:G2"/>
    <mergeCell ref="A5:G5"/>
    <mergeCell ref="A28:F28"/>
    <mergeCell ref="A29:G29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Łukaszewicz</dc:creator>
  <cp:lastModifiedBy>Anna Łukaszewicz</cp:lastModifiedBy>
  <dcterms:created xsi:type="dcterms:W3CDTF">2022-10-06T14:17:10Z</dcterms:created>
  <dcterms:modified xsi:type="dcterms:W3CDTF">2023-04-25T12:28:15Z</dcterms:modified>
</cp:coreProperties>
</file>