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Q:\Postępowania 2020\Przetargi\19. Części zamienne systemu sterowania\SIWZ\"/>
    </mc:Choice>
  </mc:AlternateContent>
  <xr:revisionPtr revIDLastSave="0" documentId="13_ncr:1_{6ED4A298-D246-4BE2-92D0-F9D37D7ADB75}" xr6:coauthVersionLast="45" xr6:coauthVersionMax="45" xr10:uidLastSave="{00000000-0000-0000-0000-000000000000}"/>
  <bookViews>
    <workbookView xWindow="-120" yWindow="-120" windowWidth="29040" windowHeight="15840" xr2:uid="{6827B086-CB08-46D9-891C-7EFCA4135C52}"/>
  </bookViews>
  <sheets>
    <sheet name="Szczegółowe wyliczenie"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1" l="1"/>
  <c r="I89" i="1"/>
  <c r="H90" i="1"/>
  <c r="I90" i="1" s="1"/>
  <c r="H91" i="1"/>
  <c r="I91" i="1" s="1"/>
  <c r="H92" i="1"/>
  <c r="I92" i="1" s="1"/>
  <c r="H93" i="1"/>
  <c r="I93" i="1"/>
  <c r="H94" i="1"/>
  <c r="I94" i="1" s="1"/>
  <c r="H95" i="1"/>
  <c r="I95" i="1" s="1"/>
  <c r="H96" i="1"/>
  <c r="I96" i="1" s="1"/>
  <c r="H97" i="1"/>
  <c r="I97" i="1" s="1"/>
  <c r="H98" i="1"/>
  <c r="I98" i="1"/>
  <c r="H86" i="1"/>
  <c r="I86" i="1" s="1"/>
  <c r="H80" i="1"/>
  <c r="I80" i="1" s="1"/>
  <c r="H81" i="1"/>
  <c r="I81" i="1" s="1"/>
  <c r="H82" i="1"/>
  <c r="I82" i="1" s="1"/>
  <c r="H83" i="1"/>
  <c r="I83" i="1" s="1"/>
  <c r="H73" i="1"/>
  <c r="I73" i="1" s="1"/>
  <c r="H74" i="1"/>
  <c r="I74" i="1" s="1"/>
  <c r="H75" i="1"/>
  <c r="I75" i="1" s="1"/>
  <c r="H76" i="1"/>
  <c r="I76" i="1" s="1"/>
  <c r="H77" i="1"/>
  <c r="I77" i="1" s="1"/>
  <c r="H67" i="1"/>
  <c r="I67" i="1" s="1"/>
  <c r="H68" i="1"/>
  <c r="I68" i="1" s="1"/>
  <c r="H69" i="1"/>
  <c r="I69" i="1"/>
  <c r="H70" i="1"/>
  <c r="I70" i="1" s="1"/>
  <c r="H59" i="1"/>
  <c r="I59" i="1" s="1"/>
  <c r="H60" i="1"/>
  <c r="I60" i="1"/>
  <c r="H61" i="1"/>
  <c r="I61" i="1" s="1"/>
  <c r="H62" i="1"/>
  <c r="I62" i="1"/>
  <c r="H63" i="1"/>
  <c r="I63" i="1" s="1"/>
  <c r="H64" i="1"/>
  <c r="I64" i="1"/>
  <c r="H46" i="1"/>
  <c r="I46" i="1"/>
  <c r="H47" i="1"/>
  <c r="I47" i="1" s="1"/>
  <c r="H48" i="1"/>
  <c r="I48" i="1" s="1"/>
  <c r="H49" i="1"/>
  <c r="I49" i="1" s="1"/>
  <c r="H50" i="1"/>
  <c r="I50" i="1"/>
  <c r="H51" i="1"/>
  <c r="I51" i="1" s="1"/>
  <c r="H52" i="1"/>
  <c r="I52" i="1"/>
  <c r="H53" i="1"/>
  <c r="I53" i="1" s="1"/>
  <c r="H54" i="1"/>
  <c r="I54" i="1" s="1"/>
  <c r="H55" i="1"/>
  <c r="I55" i="1" s="1"/>
  <c r="H56" i="1"/>
  <c r="I56" i="1" s="1"/>
  <c r="H40" i="1"/>
  <c r="I40" i="1" s="1"/>
  <c r="H41" i="1"/>
  <c r="I41" i="1"/>
  <c r="H42" i="1"/>
  <c r="I42" i="1" s="1"/>
  <c r="H43" i="1"/>
  <c r="I43" i="1" s="1"/>
  <c r="H5" i="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88" i="1" l="1"/>
  <c r="I88" i="1" s="1"/>
  <c r="H85" i="1"/>
  <c r="I85" i="1" s="1"/>
  <c r="H79" i="1"/>
  <c r="I79" i="1" s="1"/>
  <c r="H72" i="1"/>
  <c r="I72" i="1" s="1"/>
  <c r="H66" i="1"/>
  <c r="I66" i="1" s="1"/>
  <c r="H58" i="1"/>
  <c r="I58" i="1" s="1"/>
  <c r="H45" i="1"/>
  <c r="I45" i="1" s="1"/>
  <c r="H39" i="1"/>
  <c r="I39" i="1" s="1"/>
  <c r="H4" i="1"/>
  <c r="I4" i="1" s="1"/>
  <c r="I99" i="1" l="1"/>
</calcChain>
</file>

<file path=xl/sharedStrings.xml><?xml version="1.0" encoding="utf-8"?>
<sst xmlns="http://schemas.openxmlformats.org/spreadsheetml/2006/main" count="278" uniqueCount="193">
  <si>
    <t>6ES7315-2EH14-0AB0</t>
  </si>
  <si>
    <t>SIMATIC S7-300, JEDNOSTKA CENTRALNA CPU 315-2 PN/DP, INTERFEJSY: MPI/DP I ETHERNET/PROFINET (SWITCH 2 X RJ45), 384 KB PAMIĘCI WORK, WYMAGANA KARTA MMC</t>
  </si>
  <si>
    <t>6ES7360-3AA01-0AA0</t>
  </si>
  <si>
    <t>SIMATIC S7-300, MODUŁ INTERFEJSU IM 360 DLA CENTRALNEGO RACKA DO PODŁĄCZENIA MAKS. 3 RACKÓW ROZSZERZAJĄCYCH, MAGISTRALA K-BUS</t>
  </si>
  <si>
    <t>6ES7321-1BL00-0AA0</t>
  </si>
  <si>
    <t>SIMATIC S7-300, MODUŁ WEJŚĆ BINARNYCH SM 321, 32 WEJŚCIA/24V DC, IZOLACJA OPTYCZNA, WYMAGANA LISTWA PRZYŁĄCZENIOWA 40 PIN</t>
  </si>
  <si>
    <t>6ES7322-1BL00-0AA0</t>
  </si>
  <si>
    <t>SIMATIC S7-300, MODUŁ WYJŚĆ BINARNYCH SM 322, 32 WYJŚCIA, 24V DC/0.5A, SUMA PRĄDU WYJŚCIA: 4A NA GRUPĘ (16A NA MODUŁ), IZOLACJA OPTYCZNA, WYMAGANA LISTWA PRZYŁĄCZENIOWA 40 PIN</t>
  </si>
  <si>
    <t>6ES7331-1KF02-0AB0</t>
  </si>
  <si>
    <t>SIMATIC S7-300, MODUŁ WEJŚĆ ANALOGOWYCH SM 331, 8 WEJŚĆ, ROZDZIELCZOŚĆ 13 BITÓW, POMIAR U/I/REZYSTANCYJNY/PT100, NI100, NI1000, LG-NI1000, CZAS ODŚWIEŻANIA 66 MS, IZOLACJA OPTYCZNA, WYMAGANA LISTWA PRZYŁĄCZENIOWA 40 PIN</t>
  </si>
  <si>
    <t>6ES7332-5HF00-0AB0</t>
  </si>
  <si>
    <t>SIMATIC S7-300, MODUŁ WYJŚĆ ANALOGOWYCH SM 332, 8 WYJŚĆ, ZAKRES U/I; WBUDOWANE FUNKCJE DIAGNOSTYCZNE, ROZDZIELCZOŚĆ 11/12 BITÓW, IZOLACJA OPTYCZNA, WYMAGANA LISTWA PRZYŁĄCZENIOWA 40 PIN</t>
  </si>
  <si>
    <t>6ES7361-3CA01-0AA0</t>
  </si>
  <si>
    <t>SIMATIC S7-300, MODUŁ INTERFEJSU IM 361 DLA ROZSZERZAJĄCEGO RACKA DO PODŁĄCZENIA DO CENTRALNEGO RACKA (IM360), ZASILANIE 24V DC, MAGISTRALA K-BUS</t>
  </si>
  <si>
    <t>6GK7342-5DA03-0XE0</t>
  </si>
  <si>
    <t>SIMATIC NET, PROCESOR KOMUNIKACYJNY CP 342-5 UMOŻLIWIAJĄCY PODŁĄCZENIE SIMATIC S7-300 DO SIECI PROFIBUS DP, KOMPATYBILNY Z S5, KOMUNIKACJA PG/OP I S7</t>
  </si>
  <si>
    <t>6GK7343-1CX10-0XE0</t>
  </si>
  <si>
    <t>SIMATIC NET, PROCESOR KOMUNIKACYJNY CP 343-1 LEAN UMOŻLIWIAJĄCY PODŁĄCZENIE SIMATIC S7-300 DO SIECI INDUSTRIAL ETHERNET PRZEZ TCP/IP I UDP, WYSYŁANIE/ODBIERANIE Z/BEZ RFC1006, KOMUNIKACJA S7, PROFINET I/O, ZINTEGROWANY 2-PORTOWY SWITCH, DIAGNOSTYKA SNMP, INICJALIZACJA PRZEZ LAN, 2 PORTY RJ45, PRĘDKOŚĆ 10/100 MBITÓW/S</t>
  </si>
  <si>
    <t>6ES7331-7KF02-0AB0</t>
  </si>
  <si>
    <t>SIMATIC S7-300, MODUŁ WEJŚĆ ANALOGOWYCH SM 331, 8 WEJŚĆ, POMIAR U/I/TERMOPARY/REZYSTANCYJNY, ROZDZIELCZOŚĆ 9/12/14 BITÓW, WBUDOWANE FUNKCJE DIAGNOSTYCZNE, IZOLACJA OPTYCZNA, WYMAGANA LISTWA PRZYŁĄCZENIOWA 20 PIN</t>
  </si>
  <si>
    <t>6ES7307-1EA01-0AA0</t>
  </si>
  <si>
    <t>SIMATIC S7-300, ZASILACZ PS 307, NAPIĘCIE WEJŚCIA: 120/230V AC, NAPIĘCIE WYJŚCIA: 24V DC / 5A</t>
  </si>
  <si>
    <t>6ES7321-1BH02-0AA0</t>
  </si>
  <si>
    <t>SIMATIC S7-300, MODUŁ WEJŚĆ BINARNYCH SM 321, 16 WEJŚĆ/24V DC, IZOLACJA OPTYCZNA, WYMAGANA LISTWA PRZYŁĄCZENIOWA 20 PIN</t>
  </si>
  <si>
    <t>6ES7322-1BH01-0AA0</t>
  </si>
  <si>
    <t>SIMATIC S7-300, MODUŁ WYJŚĆ BINARNYCH SM 322, 16 WYJŚĆ, 24V DC/0.5A, SUMA PRĄDU WYJŚCIA: 4A NA GRUPĘ (8A NA MODUŁ), IZOLACJA OPTYCZNA, WYMAGANA LISTWA PRZYŁĄCZENIOWA 20 PIN</t>
  </si>
  <si>
    <t>6ES7315-2AH14-0AB0</t>
  </si>
  <si>
    <t>SIMATIC S7-300, JEDNOSTKA CENTRALNA CPU 315-2 DP, INTERFEJSY: MPI I DP MASTER/SLAVE, 256 KB PAMIĘCI WORK, WYMAGANA KARTA MMC</t>
  </si>
  <si>
    <t>6ES7331-7KB02-0AB0</t>
  </si>
  <si>
    <t>SIMATIC S7-300, MODUŁ WEJŚĆ ANALOGOWYCH SM 331, 2 WEJŚCIA, ROZDZIELCZOŚĆ 9/12/14 BITÓW, POMIAR U/I/TERMOPARY/REZYSTANCYJNY, WBUDOWANE FUNKCJE DIAGNOSTYCZNE, IZOLACJA OPTYCZNA, WYMAGANA LISTWA PRZYŁĄCZENIOWA 20 PIN</t>
  </si>
  <si>
    <t>6ES7317-2EK14-0AB0</t>
  </si>
  <si>
    <t>SIMATIC S7-300, JEDNOSTKA CENTRALNA CPU 317-2 PN/DP, INTERFEJSY: MPI/DP I ETHERNET/PROFINET (SWITCH 2 X RJ45), 1 MB PAMIĘCI WORK, WYMAGANA KARTA MMC</t>
  </si>
  <si>
    <t>6ES7405-0KA02-0AA0</t>
  </si>
  <si>
    <t>SIMATIC S7-400, PS 405 ZASILACZ, NAPIĘCIE WEJŚCIA 24/48/60V DC, NAPIĘCIE WYJŚCIA 5V DC / 10A</t>
  </si>
  <si>
    <t>6ES7416-5HS06-0AB0</t>
  </si>
  <si>
    <t>SIMATIC S7-400H PROFINET, JEDNOSTKA CENTRALNA DLA SYSTEMÓW REDUNDANTNYCH ORAZ REDUNDANTNYCH/FAIL-SAFE CPU 416-5H, INTERFEJSY: 1 X MPI/DP, 1 X DP, 1 X PN (SWITCH 2 X 45), 2 X DOŁĄCZANE MODUŁY SYNCHRONIZACJI; 16 MB PAMIĘCI WORK (6 MB PROGRAM, 10 MB DANE)</t>
  </si>
  <si>
    <t>6GK7443-1EX30-0XE0</t>
  </si>
  <si>
    <t>SIMATIC NET, PROCESOR KOMUNIKACYJNY CP 443-1 UMOŻLIWIAJĄCY PODŁĄCZENIE SIMATIC S7-400 DO SIECI INDUSTRIAL ETHERNET OBSŁUGIWANE PROTOKOŁY/FUNKCJE: ISO, TCP/IP I UDP, KOMUNIKACJA S7, FUNKCJE: FETCH/WRITE, OPEN COMMUNICATION (SEND/RECV), MULTICAST, CONTROLER SIECI PROFINET IO, S7-ROUTING, SNMP V2, DIAGNOSTYKA PRZEZ STRONĘ WWW, SYNCHRONIZACJA CZASU, PARAMETRYZACJA PRZEZ LAN, ADRES IP PRZEZ SERWER DHCP LUB FUNKCJE STEP7, PROFIENERGY, OCHRONA PRZEZ LISTĘ DOZWOLONYCH ADRESÓW IP, ZINTEGROWANY SWITCH CZASU RZECZYWISTEGO ERTEC 400, 2 X RJ45 10/100 MBITÓW/S</t>
  </si>
  <si>
    <t>6ES7331-7TF01-0AB0</t>
  </si>
  <si>
    <t>SIMATIC DP, MODUŁ WEJŚĆ ANALOGOWYCH HART SM 331, 8 WEJŚĆ, 0/4-20MA, DLA ET200M Z MODUŁEM IM 153-2, MOŻLIWOŚĆ AKTUALIZACJI FIRMWARE'U, REDUNCANCJA, LOKALNY BUFOR DIAGNOSTYCZNY ZE STEMPLEM CZASOWYM, WYMAGANA LISTWA PRZYŁĄCZENIOWA 20 PIN</t>
  </si>
  <si>
    <t>6ES7153-2BA70-0XB0</t>
  </si>
  <si>
    <t>SIMATIC DP, INTERFACE DP/PA-LINK AND ET200M IM153-2 HF FOR EXTENDED TEMPERATURE RANGE FOR MAX. 12 S7-300 MODULES WITH REDUNDANCY CAPABILITY, TIMESTAMPING SUITABLE FOR ISOCHRONOUS MODE NEW FEATURES: UP TO 12 MODULES CAN BE USED SLAVE INITIATIVE FOR DRIVE ES AND SWITCH ES EXPANDED QUANTITY STRUCTURE FOR HART AUXILIARY VARIABLES OPERATION OF THE 64-CHANNEL MODULES 32 SIGNALS / SLOT +++ OBSERVE COMPATIBILITY INSTRUCTIONS IN MANUAL +++</t>
  </si>
  <si>
    <t>6ES7197-1LB00-0XA0</t>
  </si>
  <si>
    <t>SIMATIC S7, Y COUPLER FOR SETTING UP A Y-LINK FOR REDUNDANT CONTROLLERS</t>
  </si>
  <si>
    <t>6ES7157-0AC85-0XA0</t>
  </si>
  <si>
    <t>FIELD DEVICE COUPLER FDC 157 PHYSICAL INTERFACE FOR PROFIBUS PA OR FOUNDATION FIELDBUS H1 INTEGRATED BUS SUPPLY UP TO 1000 MA WITH REDUNDANCY CAPABILITY INTEGRATED DIAGNOSTICS DEGREE OF PROTECTION IP20 FOR EXTENDED TEMPERATURE RANGE</t>
  </si>
  <si>
    <t>SIMATIC S7-1200, MODUŁ KOMUNIKACYJNY CM 1241- RS232, ZŁĄCZE DB9 (MĘSKIE), OBSŁUGA KOMUNIKACJI FREEPORT</t>
  </si>
  <si>
    <t>6ES7241-1CH32-0XB0</t>
  </si>
  <si>
    <t>SIMATIC S7-1200, MODUŁ KOMUNIKACYJNY CM 1241- RS422/485, ZŁĄCZE DB9 (ŻEŃSKIE), OBSŁUGA KOMUNIKACJI FREEPORT</t>
  </si>
  <si>
    <t>6ES7214-1AG40-0XB0</t>
  </si>
  <si>
    <t>SIMATIC S7-1200, CPU 1214C DC/DC/DC, 14 WEJŚĆ BINARNYCH (24V DC) / 10 WYJŚĆ BINARNYCH (24V DC) / 2 WEJŚCIA ANALOGOWE (0 - 10V DC), ZASILANIE: 24V DC, PAMIĘĆ PROGRAMU/DANYCH: 100 KB; MOŻLIWOŚCI ROZBUDOWY O: 3 MODUŁY KOMUNIKACYJNE, 1 PŁYTKĘ SYGNAŁOWĄ, 8 MODUŁÓW WEJŚĆ/WYJŚĆ; FIRMWARE 4.X (WYMAGANY TIA PORTAL V14 LUB WYŻSZY)</t>
  </si>
  <si>
    <t>6ES7223-1BH32-0XB0</t>
  </si>
  <si>
    <t>SIMATIC S7-1200, MODUŁ WEJŚĆ/WYJŚĆ BINARNYCH SM 1223, 8 WEJŚĆ BINARNYCH (24V DC TYPU SINK/SOURCE) / 8 WYJŚĆ BINARNYCH (24V DC, TRANZYSTOROWYCH 0.5A)</t>
  </si>
  <si>
    <t>6ES7231-5PD32-0XB0</t>
  </si>
  <si>
    <t>SIMATIC S7-1200, MODUŁ WEJŚĆ ANALOGOWYCH SM 1231 RTD, 4 WEJŚCIA ANALOGOWE RTD</t>
  </si>
  <si>
    <t>6ES7231-4HF32-0XB0</t>
  </si>
  <si>
    <t>SIMATIC S7-1200, MODUŁ WEJŚĆ ANALOGOWYCH SM 1231, 8 WEJŚĆ ANALOGOWYCH NAPIĘCIOWYCH (+/-10V, +/-5V, +/-2.5V) LUB PRĄDOWYCH (0-20 MA, 4-20MA), ROZDZIELCZOŚĆ 13 BITÓW</t>
  </si>
  <si>
    <t>6GK7242-5DX30-0XE0</t>
  </si>
  <si>
    <t>SIMATIC NET, PROCESOR KOMUNIKACYJNY CM 1242-5 UMOŻLIWIAJĄCY PODŁĄCZENIE SIMATIC S7-1200 DO SIECI PROFIBUS JAKO DP SLAVE</t>
  </si>
  <si>
    <t>6ES7223-1BL32-0XB0</t>
  </si>
  <si>
    <t>SIMATIC S7-1200, MODUŁ WEJŚĆ/WYJŚĆ BINARNYCH SM 1223, 16 WEJŚĆ BINARNYCH (24V DC TYPU SINK/SOURCE) / 16 WYJŚĆ BINARNYCH (24V DC, TRANZYSTOROWYCH 0.5A)</t>
  </si>
  <si>
    <t>6ES7234-4HE32-0XB0</t>
  </si>
  <si>
    <t>SIMATIC S7-1200, MODUŁ WEJŚĆ/WYJŚĆ ANALOGOWYCH SM 1234, 4 WEJŚCIA ANALOGOWE / 2 WYJŚCIA ANALOGOWE NAPIĘCIOWE (+/-10V - 14 BITÓW) LUB PRĄDOWE (0-20/4-20 MA - 13 BITÓW)</t>
  </si>
  <si>
    <t>6ES7232-4HD32-0XB0</t>
  </si>
  <si>
    <t>SIMATIC S7-1200, MODUŁ WYJŚĆ ANALOGOWYCH SM 1232, 4 WYJŚCIA NAPIĘCIOWE (+/-10V - 14 BITÓW) LUB PRĄDOWE (0-20 MA - 13 BITÓW)</t>
  </si>
  <si>
    <t>6ES7212-1AE40-0XB0</t>
  </si>
  <si>
    <t>SIMATIC S7-1200, CPU 1212C DC/DC/DC, 8 WEJŚĆ BINARNYCH (24V DC) / 6 WYJŚĆ BINARNYCH (24V DC) / 2 WEJŚCIA ANALOGOWE (0 - 10V DC), ZASILANIE: 24V DC, PAMIĘĆ PROGRAMU/DANYCH: 75 KB; MOŻLIWOŚCI ROZBUDOWY O: 3 MODUŁY KOMUNIKACYJNE, 1 PŁYTKĘ SYGNAŁOWĄ, 2 MODUŁY WEJŚĆ/WYJŚĆ; FIRMWARE 4.X (WYMAGANY TIA PORTAL V14 LUB WYŻSZY)</t>
  </si>
  <si>
    <t>6ES7221-1BH32-0XB0</t>
  </si>
  <si>
    <t>SIMATIC S7-1200, MODUŁ WEJŚĆ BINARNYCH SM 1221, 16 WEJŚĆ 24V DC, WEJŚCIA TYPU SINK/SOURCE</t>
  </si>
  <si>
    <t>SIMATIC ET 200SP, JEDNOSTKA CENTRALNA CPU 1510SP-1 PN, PAMIĘĆ WORK: 100 KB NA PROGRAM I 750 KB NA DANE; INTERFEJSY: PROFINET/ETHERNET (1 X RJ45 WBUDOWANY + ROZBUDOWA ZA POMOCĄ BUS ADAPTERA ET 200SP, OBSŁUGA TRYBU IRT); PRZETWARZANIE OPERACJI BITOWYCH: 72 NS, WYMAGANA KARTA PAMIĘCI SIMATIC MEMORY CARD</t>
  </si>
  <si>
    <t>SIMATIC ET 200SP, MODUŁ WEJŚĆ BINARNYCH, 16 WEJŚĆ (24V DC) STANDARD, TYP PODSTAWKI BU - A0, KOD KOLORU CC00, WBUDOWANA DIAGNOSTYKA; 1 SZTUKA W OPAKOWANIU</t>
  </si>
  <si>
    <t>SIMATIC ET 200SP, MODUŁ WYJŚĆ BINARNYCH, 16 WYJŚĆ (24V DC/0.5A) STANDARD, TYP PODSTAWKI BU - A0, KOD KOLORU CC00, WBUDOWANA DIAGNOSTYKA; 1 SZTUKA W OPAKOWANIU; WYMAGANA ILOŚĆ ZAMÓWIENIOWA: WIELOKROTNOŚĆ 10</t>
  </si>
  <si>
    <t>SIMATIC ET 200SP, MODUŁ WEJŚĆ ANALOGOWYCH, 4 WEJŚCIA NAPIĘCIOWE/PRĄDOWE (2-PRZEWODOWE) STANDARD, ROZDZIELCZOŚĆ 16-BITÓW, TYP PODSTAWKI BU - A0 LUB A1, KOD KOLORU CC03, WBUDOWANA DIAGNOSTYKA; 1 SZTUKA W OPAKOWANIU</t>
  </si>
  <si>
    <t>6ES7134-6GF00-0AA1</t>
  </si>
  <si>
    <t>SIMATIC ET 200SP, MODUŁ WEJŚĆ ANALOGOWYCH, 8 WEJŚĆ PRĄDOWYCH (2-/4-PRZEWODOWYCH) BASIC, ROZDZIELCZOŚĆ 16-BITÓW, TYP PODSTAWKI BU - A0 LUB A1, KOD KOLORU CC01, WBUDOWANA DIAGNOSTYKA MODUŁU</t>
  </si>
  <si>
    <t>6ES7135-6HD00-0BA1</t>
  </si>
  <si>
    <t>SIMATIC ET 200SP, MODUŁ WYJŚĆ ANALOGOWYCH, 4 WYJŚCIA NAPIĘCIOWE/PRĄDOWE STANDARD, ROZDZIELCZOŚĆ 16-BITÓW (+/-0.3%), TYP PODSTAWKI BU - A0 LUB A1, KOD KOLORU CC00, WBUDOWANA DIAGNOSTYKA</t>
  </si>
  <si>
    <t>6ES7193-6PA00-0AA0</t>
  </si>
  <si>
    <t>SIMATIC ET 200SP, SPARE PART SERVER MODULE FOR ET 200SP</t>
  </si>
  <si>
    <t>6ES7153-2BA10-0XB0</t>
  </si>
  <si>
    <t>SIMATIC DP, CONNECTION ET 200M IM 153-2 HIGH FEATURE FOR MAX. 12 S7-300 MODULES WITH REDUNDANCY CAPABILITY, TIMESTAMPING SUITABLE FOR ISOCHRONOUS MODE NEW FEATURES: UP TO 12 MODULES CAN BE USED SLAVE INITIATIVE FOR DRIVE ES AND SWITCH ES EXPANDED QUANTITY STRUCTURE FOR HART AUXILIARY VARIABLES OPERATION OF THE 64-CHANNEL MODULES 32 SIGNALS/SLOT +++OBSERVE COMPATIBILITY NOTES IN MANUAL+++</t>
  </si>
  <si>
    <t>6ES7326-1BK02-0AB0</t>
  </si>
  <si>
    <t>SIMATIC S7, MODUŁ WEJŚĆ BINARNYCH SM 326 DLA SYSTEMÓW FAIL-SAFE, 24 WEJŚCIA DC 24V FAILSAFE Z DIAGNOSTYKĄ PRZERWANIA KABLA, WYMAGANA LISTWA PRZYŁACZENIOWA 40 PIN</t>
  </si>
  <si>
    <t>6ES7326-2BF10-0AB0</t>
  </si>
  <si>
    <t>SIMATIC S7, MODUŁ WYJŚĆ BINARNYCH SM 326 DO SYSTEMÓW FAIL-SAFE, 10 WYJŚĆ DC 24V/2A PP FAILSAFE Z DIAGNOSTYKĄ PRZERWANIA KABLA, WYMAGANA LISTWA PRZYŁACZENIOWA 40 PIN</t>
  </si>
  <si>
    <t>6ES7336-4GE00-0AB0</t>
  </si>
  <si>
    <t>SIMATIC S7, MODUŁ WEJŚĆ ANALOGOWYCH SM 336 DLA SYSTEMÓW FAIL-SAFE, 6 WEJŚĆ 15 BITÓW; OBSŁUGUJE PROTOKÓŁ HART, WYMAGANA LISTWA PRZYŁACZENIOWA 20 PIN</t>
  </si>
  <si>
    <t>6GK1503-3CB00</t>
  </si>
  <si>
    <t>PROFIBUS OLM/G12 V4.0 OPTICAL LINK MODULE WITH 1 RS485 AND 2 GLASS FOC INTERFACES (4 BFOC SOCKETS) FOR STANDARD DISTANCES UP TO 2850 M, WITH SIGNALING CONTACT AND MEASURING OUTPUT</t>
  </si>
  <si>
    <t>PRO ECO, Zasilacz AC/DC na szynę DIN (PSU), ITE, ITE, 1 wyjście, 480 W, 24 V, 20 A</t>
  </si>
  <si>
    <t>Przekaźnik bezpieczeństwa przełączający Weidmüller SCS 24VDC (SCS 24VDC P2SIL3ES)</t>
  </si>
  <si>
    <t>6ES7332-5HD01-0AB0</t>
  </si>
  <si>
    <t>SIMATIC S7-300, MODUŁ WYJŚĆ ANALOGOWYCH SM 332, 4 WYJŚCIA, POMIAR U/I, WBUDOWANE FUNKCJE DIAGNOSTYCZNE, ROZDZIELCZOŚĆ 11/12 BITÓW, IZOLACJA OPTYCZNA, WYMAGANA LISTWA PRZYŁĄCZENIOWA 20 PIN</t>
  </si>
  <si>
    <t>SIMATIC DP, MODUŁ INTERFEJSU IM151-1 STANDARD DLA ET200S, MAKS. PACZKA DANYCH 244 BAJTY DLA WEJŚĆ I WYJŚĆ, MAKS. 63 MODUŁY W STACJI, STANDARD PROFIBUS DP V0 I V1, MAKS. SZEROKOŚĆ STACJI 2M , ZŁĄCZE DB9, ZAWIERA TERMINATOR STACJI</t>
  </si>
  <si>
    <t>6ES7138-4CA01-0AA0</t>
  </si>
  <si>
    <t>SIMATIC DP, MODUŁ ZASILAJĄCY DLA ET 200S; ZASILANIE: 24V DC, DIAGNOSTYKA, 1 SZTUKA W OPAKOWANIU</t>
  </si>
  <si>
    <t>6ES7131-4BD01-0AA0</t>
  </si>
  <si>
    <t>SIMATIC DP, MODUŁY WEJŚĆ BINARNYCH ET 200S, 4 WEJŚCIA BINARNE (24V DC), SZEROKOŚĆ MODUŁU 15 MM WIDTH, 5 SZTUK W OPAKOWANIU</t>
  </si>
  <si>
    <t>6ES7132-4BD32-0AA0</t>
  </si>
  <si>
    <t>SIMATIC DP, MODUŁY WYJŚĆ BINARNYCH ET 200S, 4 WYJŚCIA BINARNE 24V DC/2A, SZEROKOŚĆ MODUŁU 15 MM, 5 SZTUK W OPAKOWANIU</t>
  </si>
  <si>
    <t>6ES7134-4GB01-0AB0</t>
  </si>
  <si>
    <t>SIMATIC DP, MODUŁ WEJŚĆ ANALOGOWYCH DLA ET 200S, 2 WEJŚCIA STANDARD PRĄDOWE DLA PRZETWORNIKÓW 2-PRZEWODOWYCH (4...20MA - 13 BIT), CZAS CYKLU 65 MS/KANAŁ, SF-LED (BŁĄD GRUPY), SZEROKOŚĆ MODUŁU 15MM</t>
  </si>
  <si>
    <t>6ES7414-5HM06-0AB0</t>
  </si>
  <si>
    <t>SIMATIC S7-400H PROFINET, JEDNOSTKA CENTRALNA DLA SYSTEMÓW REDUNDANTNYCH ORAZ REDUNDANTNYCH/FAIL-SAFE CPU 414-5H, INTERFEJSY: 1 X MPI/DP, 1 X DP, 1 X PN (SWITCH 2 X 45), 2 X DOŁĄCZANE MODUŁY SYNCHRONIZACJI; 4 MB PAMIĘCI WORK (2 MB PROGRAM, 2 MB DANE)</t>
  </si>
  <si>
    <t>6ES7341-1CH02-0AE0</t>
  </si>
  <si>
    <t>SIMATIC S7-300, PROCESOR KOMUNIKACYJNY CP 341 Z INTERFEJSEM RS422/485, PAKIET KONFIGURACYJNY NA CD</t>
  </si>
  <si>
    <t>6ES7331-7HF01-0AB0</t>
  </si>
  <si>
    <t>SIMATIC S7-300, MODUŁ WEJŚĆ ANALOGOWYCH SM 331, 8 WEJŚĆ, ROZDZIELCZOŚĆ 14 BIT, CZAS ODŚWIEŻANIA 0.052MS/KANAŁ, POMIAR U/I, WBUDOWANE FUNKCJE DIAGNOSTYCZNE, TRYB ISOCHRONICZNY, IZOLACJA GALWANICZNA, WYMAGANA LISTWA PRZYŁĄCZENIOWA 20 PIN</t>
  </si>
  <si>
    <t>6ES7331-7PF01-0AB0</t>
  </si>
  <si>
    <t>SIMATIC S7-300, MODUŁ WEJŚĆ ANALOGOWYCH SM 331, 8 WEJŚĆ, POŁĄCZENIA 2/3/4 KABLOWE, POMIAR REZYSTANCYJNY/PT100/200/1000 NI100/120/200/500/1000, CU10, ROZDZIELCZOŚĆ 16 BITÓW, CZAS ODŚWIEŻANIA 50MS, IZOLACJA OPTYCZNA, WYMAGANA LISTWA PRZYŁĄCZENIOWA 40 PIN</t>
  </si>
  <si>
    <t>6ES7313-6CG04-0AB0</t>
  </si>
  <si>
    <t>SIMATIC S7-300, JEDNOSTKA CENTRALNA KOMPAKTOWA CPU 313C-2 DP, INTERFEJSY: MPI I DP, WBUDOWANE: 16 DI/16 DO, 3 SZYBKIE LICZNIKI (30 KHZ), 128 KB PAMIĘCI WORK, WYMAGANA KARTA MMC I 1 LISTWA PRZYŁĄCZENIOWA 40PIN</t>
  </si>
  <si>
    <t>6ES7312-5BF04-0AB0</t>
  </si>
  <si>
    <t>SIMATIC S7-300, JEDNOSTKA CENTRALNA KOMPAKTOWA CPU 312C, INTERFEJS MPI, WBUDOWANE: 10 WEJŚĆ/6 WYJŚĆ BINARNYCH, 2 SZYBKIE LICZNIKI (10 KHZ), 64 KB PAMIĘCI WORK, WYMAGANA KARTA MMC I 1 LISTWA PRZYŁĄCZENIOWA 40 PIN</t>
  </si>
  <si>
    <t>6ES7322-1FH00-0AA0</t>
  </si>
  <si>
    <t>SIMATIC S7-300, MODUŁ WYJŚĆ BINARNYCH SM 321, 16 WYJŚĆ, 120/230V AC/1A, IZOLACJA OPTYCZNA, WYMAGANA LISTWA PRZYŁĄCZENIOWA 20 PIN</t>
  </si>
  <si>
    <t>6ES7314-6EH04-0AB0</t>
  </si>
  <si>
    <t>SIMATIC S7-300, JEDNOSTKA CENTRALNA KOMPAKTOWA CPU 314C-2 PN/DP, INTERFEJSY: MPI/DP I ETHERNET/PROFINET (2 X RJ45), WBUDOWANE: 24 WEJŚCIA/16 WYJŚĆ BINARNYCH, 4 WEJŚCIA/2 WYJŚCIA ANALOGOWE, 1 PT100, 4 SZYBKIE LICZNIKI (60 KHZ), 192 KB PAMIĘCI WORK, WYMAGANA KARTA MMC I 2 LISTWY PRZYŁĄCZENIOWE 40 PIN</t>
  </si>
  <si>
    <t>SIMATIC NET, PROCESOR KOMUNIKACYJNY CP 343-1 UMOŻLIWIAJĄCY PODŁĄCZENIE SIMATIC S7-300 DO SIECI INDUSTRIAL ETHERNET PRZEZ ISO I TCP/IP, PROFINET I/O, ZINTEGROWANY 2-PORTOWY SWITCH, KOMUNIKACJA S7, WYSYŁANIE/ODBIERANI Z/BEZ RFC1006, SERWER DHCP, NTC-CPU SYNCHRONIZACJA, DIAGNOSTYKA, INICJALIZACJA PRZEZ LAN, 2 PORTY RJ45 PRĘDKOŚĆ 10/100 MBITÓW/S</t>
  </si>
  <si>
    <t>XNE-GWBR-CANOPEN</t>
  </si>
  <si>
    <t>XNE-8DI-24VDC-P</t>
  </si>
  <si>
    <t>XNE-8AI-U/I-4PT/NI</t>
  </si>
  <si>
    <t>XN-2AO-I(0/4...20MA)</t>
  </si>
  <si>
    <t>XNE-8DO-24VDC-0.5A-P</t>
  </si>
  <si>
    <t>7MH4950-2AA01</t>
  </si>
  <si>
    <t>SIWAREX U
MODUŁ WAGOWY,WERSJA DWUKANAŁOWA
INTEGRACJA BEZPOŚREDNIO Z SIMATIC S7-300 CPU LUB POPRZEZ ET200M</t>
  </si>
  <si>
    <t>Oprogramowanie</t>
  </si>
  <si>
    <t>6ES7810-5CE13-0YB5</t>
  </si>
  <si>
    <t>TIA PORTAL: SIMATIC STEP7 PROFESSIONAL 2017/V16 COMBO, LICENCJA PRZENOŚNA (DOWNLOAD), OPROGRAMOWANIE INŻYNIERSKIE I DOKUMENTACJA DO POBRANIA, WSPÓŁPRACUJE Z SYSTEMAMI OPERACYJNYMI: WINDOWS 7 SP1 / 10 PROFESSIONAL / 10 ENTERPRISE LUB WINDOWS SERVER 2012 R2 / 2016 / 2019 ******************************* WYMAGANE PODANIE ADRESU E-MAIL</t>
  </si>
  <si>
    <t>7MH4900-1AK01</t>
  </si>
  <si>
    <t>SERVICE AND COMMISSIONING SOFTWARE SIWATOOL V4 AND V7 FOR SIWAREX WEIGHING MODULES</t>
  </si>
  <si>
    <t>Numer zam.</t>
  </si>
  <si>
    <t>Opis</t>
  </si>
  <si>
    <t>MODUŁ 8-WYJŚĆ CYFROWYCH XNE-8DO-24VDC-0.5A-P 24V DC 140036 EATON MOELLER</t>
  </si>
  <si>
    <t>MODUŁ SEGMENTOWY XN 0/4-20MA XN-2AO-I(0/4…20MA) 140146 EATON MOELLER</t>
  </si>
  <si>
    <t>MODUŁ 8-WEJŚĆ ANALOGOWYCH XXNE-8AI-U/I-4PT/NI 20.4V DC 140037 EATON MOELLER</t>
  </si>
  <si>
    <t>MODUŁ WEJŚĆ XNE-8DI-24VDC-P 24VDC 140035 EATON MOELLER</t>
  </si>
  <si>
    <t>MODUŁ KOMUNIKACYJNY CANOPEN XNE-GWBR-CANOPEN 140044 EATON MOELLER</t>
  </si>
  <si>
    <t>6GK5 307-3BL10-2AA3</t>
  </si>
  <si>
    <t>SCALANCE X307-3, MANAGED PLUS IE SWITCH, 3X 1000 MBIT/S MM SC AND 7X 10/100 MBIT/S RJ45 PORTS LED DIAGNOSTICS, ERROR SIGNALING CONTACT WITH SELECT/SET BUTTON, PROFINET IO DEVICE, NETWORK MANAGEMENT, INTEGRATED REDUNDANCY MANAGER, OFFICE FEATURES (RSTP, VLAN, IGMP,..) C-PLUG IN SCOPE OF DELIVERY</t>
  </si>
  <si>
    <t>6GK5308-2GG00-2AA2</t>
  </si>
  <si>
    <t>SCALANCE X308-2M;  MANAGED IE SWITCH, COMPACT; 4X 10/100/1000 MBIT/S FOR RJ45 PORTS ELECTRICAL; 2X 100/1000 MBIT/S FOR 2-PORT MEDIA MODULES, ELECTRICAL OR OPTICAL; LED DIAGNOSTICS; ERROR SIGNALING CONTACT; SELECT/SET BUTTON; PROFINET IO DEVICE; NETWORK MANAGEMENT; INTEGRATED REDUNDANCY MANAGER; OFFICE FEATURES (RSTP, VLAN, IGMP,..); C-PLUG IN SCOPE OF DELIVERY</t>
  </si>
  <si>
    <t>Sterowniki firmy EATON</t>
  </si>
  <si>
    <t>6GK7 343-1CX10-0XE0</t>
  </si>
  <si>
    <t>6ES7241-1AH30-0XB0</t>
  </si>
  <si>
    <t>6GK7343-1EX30-0XE0</t>
  </si>
  <si>
    <t>Panele operatorskie</t>
  </si>
  <si>
    <t>XV-102-D6-57TVRC-10</t>
  </si>
  <si>
    <t>6AV2123-2DB03-0AX0</t>
  </si>
  <si>
    <t>6AV2124-0MC01-0AX0</t>
  </si>
  <si>
    <t>6AV7240-6BD07-0KA0</t>
  </si>
  <si>
    <t>6AV6647-0AF11-3AX0</t>
  </si>
  <si>
    <t>6AV2123-2GA03-0AX0</t>
  </si>
  <si>
    <t>6AV2123-2GB03-0AX0</t>
  </si>
  <si>
    <t>6AV2124-0GC01-0AX0</t>
  </si>
  <si>
    <t>6AV2123-2MB03-0AX0</t>
  </si>
  <si>
    <t>6AV2124-2DC01-0AX0</t>
  </si>
  <si>
    <t>SIMATIC DOTYKOWY PANEL OPERATORSKI KTP400 BASIC COLOR PN, EKRAN PANORAMICZNY 4", 65536 KOLORÓW, 4 PRZYCISKI FUNKCYJNE, INTERFEJS ETHERNET/PROFINET (RJ45), KONFIGURACJA ZA POMOCĄ TIA PORTAL WINCC BASIC V13/STEP7 BASIC V13 LUB WYŻSZEGO</t>
  </si>
  <si>
    <t>SIMATIC TP1200 COMFORT PANEL, PANORAMICZNY DOTYKOWY WYŚWIETLACZ TFT 12", 16 MILIONÓW KOLORÓW, INTERFEJSY PROFIBUS/MPI, PROFINET/ETHERNET, USB; WINDOWS CE 6.0, WBUDOWANA PAMIĘĆ 12 MB, KONFIGURACJA ZA POMOCĄ TIA PORTAL WINCC V11 COMFORT LUB WYŻSZEGO</t>
  </si>
  <si>
    <t>SIMATIC IPC 477D, KOMPUTER PRZEMYSŁOWY PANEL PC; 
INTERFEJSY: 4 X USB 3.0 (TYŁ); 
MATRYCA 15" DOTYKOWA (REZYSTANCYJNA), ROZDZIELCZOŚĆ 1280 X 800, 1 X USB 2.0 (FRONT); 
● PROCESOR: CORE I7-3517UE; INTERFEJSY: 2 X ETHERNET/PROFINET (1 GBIT/S);
● PAMIĘĆ OPERACYJNA: 8 GB DDR3; 
● DODATKOWE ROZSZERZENIA: 1 X RS232, BEZ PCIE; 
● SYSTEM OPERACYJNY: WINDOWS 7 ULTIMATE MUI (64-BITOWY); 
● NAPĘD WYMIENNY: BEZ NAPĘDU WYMIENNEGO; 
● NAPĘD WEWNĘTRZNY (NIEWYMIENNY): 320 GB HDD SATA; 
● PREINSTALOWANE OPROGRAMOWANIE RTX/HMI: BRAK;
● ZASILANIE: 24V DC;</t>
  </si>
  <si>
    <t>SIMATIC DOTYKOWY PANEL OPERATORSKI KTP1000 BASIC COLOR PN, EKRAN TFT 10,4", 8 KLAWISZY, INTERFEJS ETHERNET, KONFIGURACJA ZA POMOCĄ WINCC FLEXIBLE 2008 COMPACT LUB TIA PORTAL WINCC BASIC V11/STEP7 BASIC V11 LUB WYŻSZEGO</t>
  </si>
  <si>
    <t>SIMATIC DOTYKOWY PANEL OPERATORSKI KTP700 BASIC COLOR DP, EKRAN PANORAMICZNY 7", 65536 KOLORÓW, 8 PRZYCISKÓW FUNKCYJNYCH, INTERFEJS PROFIBUS/MPI (DB9), KONFIGURACJA ZA POMOCĄ TIA PORTAL WINCC BASIC V13/STEP7 BASIC V13 LUB WYŻSZEGO</t>
  </si>
  <si>
    <t>SIMATIC DOTYKOWY PANEL OPERATORSKI KTP700 BASIC COLOR PN, EKRAN PANORAMICZNY 7", 65536 KOLORÓW, 8 PRZYCISKÓW FUNKCYJNYCH, INTERFEJS ETHERNET/PROFINET (RJ45), KONFIGURACJA ZA POMOCĄ TIA PORTAL WINCC BASIC V13/STEP7 BASIC V13 LUB WYŻSZEGO</t>
  </si>
  <si>
    <t>SIMATIC TP700 COMFORT PANEL, PANORAMICZNY DOTYKOWY WYŚWIETLACZ TFT 7", 16 MILIONÓW KOLORÓW, INTERFEJSY PROFIBUS/MPI, PROFINET/ETHERNET, USB; WINDOWS CE 6.0, WBUDOWANA PAMIĘĆ 12 MB, KONFIGURACJA ZA POMOCĄ TIA PORTAL WINCC V11 COMFORT LUB WYŻSZEGO</t>
  </si>
  <si>
    <t>SIMATIC DOTYKOWY PANEL OPERATORSKI KTP1200 BASIC COLOR PN, EKRAN PANORAMICZNY 12", 65536 KOLORÓW, 10 PRZYCISKÓW FUNKCYJNYCH, INTERFEJS ETHERNET/PROFINET (RJ45), KONFIGURACJA ZA POMOCĄ TIA PORTAL WINCC BASIC V13/STEP7 BASIC V13 LUB WYŻSZEGO</t>
  </si>
  <si>
    <t>SIMATIC KTP400 COMFORT PANEL, PANORAMICZNY DOTYKOWY WYŚWIETLACZ TFT 4", 16 MILIONÓW KOLORÓW, 4 PRZYCISKI FUNKCYJNE, INTERFEJSY PROFIBUS/MPI, PROFINET/ETHERNET, USB; WINDOWS CE 6.0, WBUDOWANA PAMIĘĆ 4 MB, KONFIGURACJA ZA POMOCĄ TIA PORTAL WINCC V11 COMFORT LUB WYŻSZEGO</t>
  </si>
  <si>
    <t>SIMATIC TP1900 COMFORT PANEL, PANORAMICZNY DOTYKOWY WYŚWIETLACZ TFT 19", 16 MILIONÓW KOLORÓW, INTERFEJSY PROFIBUS/MPI, PROFINET/ETHERNET, USB; WEC 2013, WBUDOWANA PAMIĘĆ 24 MB, KONFIGURACJA ZA POMOCĄ TIA PORTAL WINCC V14 SP1 + HSP COMFORT LUB WYŻSZEGO</t>
  </si>
  <si>
    <t>6GK5308-2FL10-2AA3</t>
  </si>
  <si>
    <t>SCALANCE X308-2, MANAGED PLUS IE SWITCH, 2X 1000 MBIT/S MM SC 1X 10/100/1000 MBIT/S AND 7X 10/100 MBIT/S RJ45 PORTS, LED DIAGNOSTICS, ERROR SIGNALING CONTACT WITH SELECT/SET BUTTON, PROFINET IO DEVICE, NETWORK MANAGEMENT, INTEGRATED REDUNDANCY MANAGER, OFFICE FEATURES (RSTP, VLAN, IGMP,..) C-PLUG IN SCOPE OF DELIVERY</t>
  </si>
  <si>
    <t>PANEL DOTYKOWY 5.7 CALA XV-102-D6-57TVRC-10 640X480 PIKSELI 142533 EATON MOELLER</t>
  </si>
  <si>
    <t>SIEMENS</t>
  </si>
  <si>
    <t xml:space="preserve">Weidmuller </t>
  </si>
  <si>
    <t>EATON</t>
  </si>
  <si>
    <t>Sterowniki S7-300</t>
  </si>
  <si>
    <t>Sterowniki S7-400</t>
  </si>
  <si>
    <t>Sterowniki S7-1200</t>
  </si>
  <si>
    <t>Sterowniki ET200SP</t>
  </si>
  <si>
    <t>Sterowniki ET200S</t>
  </si>
  <si>
    <t>Producent</t>
  </si>
  <si>
    <t>Sztuk</t>
  </si>
  <si>
    <t>SUMA:</t>
  </si>
  <si>
    <t>Urządzenia pozostałe</t>
  </si>
  <si>
    <t>Lp</t>
  </si>
  <si>
    <t>6ES7 510-1DJ01-0AB0</t>
  </si>
  <si>
    <t>6ES7131-6BH01-0BA0</t>
  </si>
  <si>
    <t>6ES7 132-6BH01-0BA0</t>
  </si>
  <si>
    <t>6ES7 134-6HD01-0BA1</t>
  </si>
  <si>
    <t>6ES7 151-1AA06-0AB0</t>
  </si>
  <si>
    <t>6AV2124-0UC02-0AX1</t>
  </si>
  <si>
    <t>Cena jednostkowa netto</t>
  </si>
  <si>
    <t>Stawka Podatku VAT</t>
  </si>
  <si>
    <t>Cena jednostkowa brutto</t>
  </si>
  <si>
    <t>Łączna cena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</si>
</sst>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 &quot;zł&quot;"/>
  </numFmts>
  <fonts count="8" x14ac:knownFonts="1">
    <font>
      <sz val="11"/>
      <color theme="1"/>
      <name val="Calibri"/>
      <family val="2"/>
      <charset val="238"/>
      <scheme val="minor"/>
    </font>
    <font>
      <sz val="8"/>
      <color indexed="8"/>
      <name val="Arial"/>
      <family val="2"/>
      <charset val="238"/>
    </font>
    <font>
      <sz val="8"/>
      <color theme="1"/>
      <name val="Arial"/>
      <family val="2"/>
      <charset val="238"/>
    </font>
    <font>
      <b/>
      <sz val="12"/>
      <color theme="1"/>
      <name val="Arial"/>
      <family val="2"/>
      <charset val="238"/>
    </font>
    <font>
      <sz val="8"/>
      <color indexed="8"/>
      <name val="Arial"/>
      <family val="2"/>
      <charset val="238"/>
    </font>
    <font>
      <b/>
      <sz val="8"/>
      <color theme="1"/>
      <name val="Arial"/>
      <family val="2"/>
      <charset val="238"/>
    </font>
    <font>
      <b/>
      <sz val="8"/>
      <color theme="0"/>
      <name val="Arial"/>
      <family val="2"/>
      <charset val="238"/>
    </font>
    <font>
      <b/>
      <sz val="10"/>
      <color theme="0"/>
      <name val="Calibri"/>
      <family val="2"/>
      <charset val="238"/>
      <scheme val="minor"/>
    </font>
  </fonts>
  <fills count="5">
    <fill>
      <patternFill patternType="none"/>
    </fill>
    <fill>
      <patternFill patternType="gray125"/>
    </fill>
    <fill>
      <patternFill patternType="solid">
        <fgColor theme="8" tint="0.59999389629810485"/>
        <bgColor indexed="64"/>
      </patternFill>
    </fill>
    <fill>
      <patternFill patternType="solid">
        <fgColor rgb="FF7030A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2" fillId="0" borderId="0" xfId="0" applyFont="1" applyFill="1"/>
    <xf numFmtId="0" fontId="2" fillId="0" borderId="0" xfId="0" applyFont="1"/>
    <xf numFmtId="0" fontId="2" fillId="0" borderId="0" xfId="0" applyNumberFormat="1" applyFont="1"/>
    <xf numFmtId="0" fontId="2" fillId="0" borderId="0" xfId="0" applyFont="1" applyAlignment="1">
      <alignment horizontal="center"/>
    </xf>
    <xf numFmtId="49" fontId="6"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165" fontId="2" fillId="0" borderId="1" xfId="0" applyNumberFormat="1" applyFont="1" applyBorder="1" applyAlignment="1" applyProtection="1">
      <alignment horizontal="right" vertical="center"/>
      <protection locked="0"/>
    </xf>
    <xf numFmtId="9" fontId="2" fillId="0" borderId="1" xfId="0" applyNumberFormat="1" applyFont="1" applyBorder="1" applyAlignment="1" applyProtection="1">
      <alignment horizontal="right" vertical="center"/>
      <protection locked="0"/>
    </xf>
    <xf numFmtId="49" fontId="1" fillId="4" borderId="1" xfId="0" applyNumberFormat="1" applyFont="1" applyFill="1" applyBorder="1" applyAlignment="1">
      <alignment vertical="center" wrapText="1"/>
    </xf>
    <xf numFmtId="49"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left" vertical="center" wrapText="1"/>
    </xf>
    <xf numFmtId="0" fontId="1" fillId="4" borderId="1" xfId="0" applyNumberFormat="1" applyFont="1" applyFill="1" applyBorder="1" applyAlignment="1">
      <alignment vertical="center" wrapText="1"/>
    </xf>
    <xf numFmtId="0" fontId="2" fillId="4" borderId="1" xfId="0" applyFont="1" applyFill="1" applyBorder="1"/>
    <xf numFmtId="0" fontId="2" fillId="4" borderId="1" xfId="0" applyFont="1" applyFill="1" applyBorder="1" applyAlignment="1">
      <alignment horizontal="left" wrapText="1"/>
    </xf>
    <xf numFmtId="0" fontId="2" fillId="4" borderId="1" xfId="0" applyNumberFormat="1" applyFont="1" applyFill="1" applyBorder="1"/>
    <xf numFmtId="0" fontId="2" fillId="4" borderId="1" xfId="0" applyFont="1" applyFill="1" applyBorder="1" applyAlignment="1">
      <alignment horizontal="center"/>
    </xf>
    <xf numFmtId="0" fontId="2" fillId="4" borderId="1" xfId="0" applyFont="1" applyFill="1" applyBorder="1" applyAlignment="1">
      <alignment horizontal="left"/>
    </xf>
    <xf numFmtId="49" fontId="4" fillId="4" borderId="1" xfId="0" applyNumberFormat="1" applyFont="1" applyFill="1" applyBorder="1" applyAlignment="1">
      <alignment vertical="center" wrapText="1"/>
    </xf>
    <xf numFmtId="164" fontId="4"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 fillId="4" borderId="1" xfId="0" applyNumberFormat="1" applyFont="1" applyFill="1" applyBorder="1" applyAlignment="1">
      <alignment horizontal="right" vertical="center" wrapText="1"/>
    </xf>
    <xf numFmtId="0" fontId="2" fillId="4" borderId="1" xfId="0" applyNumberFormat="1" applyFont="1" applyFill="1" applyBorder="1" applyAlignment="1">
      <alignment horizontal="right"/>
    </xf>
    <xf numFmtId="0" fontId="2" fillId="4" borderId="1" xfId="0" applyNumberFormat="1" applyFont="1" applyFill="1" applyBorder="1" applyAlignment="1">
      <alignment horizontal="right" vertical="center"/>
    </xf>
    <xf numFmtId="165" fontId="2" fillId="4" borderId="1" xfId="0" applyNumberFormat="1" applyFont="1" applyFill="1" applyBorder="1" applyAlignment="1">
      <alignment horizontal="right" vertical="center"/>
    </xf>
    <xf numFmtId="0" fontId="5" fillId="4" borderId="4" xfId="0" applyFont="1" applyFill="1" applyBorder="1"/>
    <xf numFmtId="165" fontId="5" fillId="4" borderId="4"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6E83-387B-4F79-BAB6-F3AC258C867A}">
  <sheetPr>
    <pageSetUpPr fitToPage="1"/>
  </sheetPr>
  <dimension ref="A1:I99"/>
  <sheetViews>
    <sheetView tabSelected="1" topLeftCell="A82" zoomScaleNormal="100" workbookViewId="0">
      <selection activeCell="L102" sqref="L102"/>
    </sheetView>
  </sheetViews>
  <sheetFormatPr defaultColWidth="8.85546875" defaultRowHeight="11.25" x14ac:dyDescent="0.2"/>
  <cols>
    <col min="1" max="1" width="2.85546875" style="2" customWidth="1"/>
    <col min="2" max="2" width="19.5703125" style="2" bestFit="1" customWidth="1"/>
    <col min="3" max="3" width="9" style="4" customWidth="1"/>
    <col min="4" max="4" width="124.28515625" style="2" customWidth="1"/>
    <col min="5" max="5" width="7.5703125" style="3" customWidth="1"/>
    <col min="6" max="6" width="11" style="2" customWidth="1"/>
    <col min="7" max="7" width="8.85546875" style="2"/>
    <col min="8" max="8" width="10.5703125" style="2" customWidth="1"/>
    <col min="9" max="9" width="10.140625" style="2" customWidth="1"/>
    <col min="10" max="16384" width="8.85546875" style="2"/>
  </cols>
  <sheetData>
    <row r="1" spans="1:9" x14ac:dyDescent="0.2">
      <c r="E1" s="1"/>
    </row>
    <row r="2" spans="1:9" ht="38.25" x14ac:dyDescent="0.2">
      <c r="A2" s="5" t="s">
        <v>182</v>
      </c>
      <c r="B2" s="5" t="s">
        <v>131</v>
      </c>
      <c r="C2" s="5" t="s">
        <v>178</v>
      </c>
      <c r="D2" s="5" t="s">
        <v>132</v>
      </c>
      <c r="E2" s="7" t="s">
        <v>179</v>
      </c>
      <c r="F2" s="8" t="s">
        <v>189</v>
      </c>
      <c r="G2" s="9" t="s">
        <v>190</v>
      </c>
      <c r="H2" s="8" t="s">
        <v>191</v>
      </c>
      <c r="I2" s="8" t="s">
        <v>192</v>
      </c>
    </row>
    <row r="3" spans="1:9" ht="15.75" x14ac:dyDescent="0.25">
      <c r="A3" s="33" t="s">
        <v>173</v>
      </c>
      <c r="B3" s="33"/>
      <c r="C3" s="33"/>
      <c r="D3" s="33"/>
      <c r="E3" s="33"/>
      <c r="F3" s="33"/>
      <c r="G3" s="33"/>
      <c r="H3" s="33"/>
      <c r="I3" s="33"/>
    </row>
    <row r="4" spans="1:9" x14ac:dyDescent="0.2">
      <c r="A4" s="6">
        <v>1</v>
      </c>
      <c r="B4" s="12" t="s">
        <v>20</v>
      </c>
      <c r="C4" s="13" t="s">
        <v>170</v>
      </c>
      <c r="D4" s="14" t="s">
        <v>21</v>
      </c>
      <c r="E4" s="25">
        <v>1</v>
      </c>
      <c r="F4" s="10"/>
      <c r="G4" s="11"/>
      <c r="H4" s="28">
        <f>F4+F4*G4</f>
        <v>0</v>
      </c>
      <c r="I4" s="28">
        <f>H4*E4</f>
        <v>0</v>
      </c>
    </row>
    <row r="5" spans="1:9" ht="22.5" x14ac:dyDescent="0.2">
      <c r="A5" s="6">
        <v>2</v>
      </c>
      <c r="B5" s="12" t="s">
        <v>0</v>
      </c>
      <c r="C5" s="13" t="s">
        <v>170</v>
      </c>
      <c r="D5" s="14" t="s">
        <v>1</v>
      </c>
      <c r="E5" s="25">
        <v>1</v>
      </c>
      <c r="F5" s="10"/>
      <c r="G5" s="11"/>
      <c r="H5" s="28">
        <f t="shared" ref="H5:H37" si="0">F5+F5*G5</f>
        <v>0</v>
      </c>
      <c r="I5" s="28">
        <f t="shared" ref="I5:I37" si="1">H5*E5</f>
        <v>0</v>
      </c>
    </row>
    <row r="6" spans="1:9" x14ac:dyDescent="0.2">
      <c r="A6" s="6">
        <v>3</v>
      </c>
      <c r="B6" s="12" t="s">
        <v>26</v>
      </c>
      <c r="C6" s="13" t="s">
        <v>170</v>
      </c>
      <c r="D6" s="14" t="s">
        <v>27</v>
      </c>
      <c r="E6" s="25">
        <v>1</v>
      </c>
      <c r="F6" s="10"/>
      <c r="G6" s="11"/>
      <c r="H6" s="28">
        <f t="shared" si="0"/>
        <v>0</v>
      </c>
      <c r="I6" s="28">
        <f t="shared" si="1"/>
        <v>0</v>
      </c>
    </row>
    <row r="7" spans="1:9" ht="22.5" x14ac:dyDescent="0.2">
      <c r="A7" s="6">
        <v>4</v>
      </c>
      <c r="B7" s="12" t="s">
        <v>30</v>
      </c>
      <c r="C7" s="13" t="s">
        <v>170</v>
      </c>
      <c r="D7" s="14" t="s">
        <v>31</v>
      </c>
      <c r="E7" s="25">
        <v>1</v>
      </c>
      <c r="F7" s="10"/>
      <c r="G7" s="11"/>
      <c r="H7" s="28">
        <f t="shared" si="0"/>
        <v>0</v>
      </c>
      <c r="I7" s="28">
        <f t="shared" si="1"/>
        <v>0</v>
      </c>
    </row>
    <row r="8" spans="1:9" ht="22.5" x14ac:dyDescent="0.2">
      <c r="A8" s="6">
        <v>5</v>
      </c>
      <c r="B8" s="12" t="s">
        <v>110</v>
      </c>
      <c r="C8" s="13" t="s">
        <v>170</v>
      </c>
      <c r="D8" s="14" t="s">
        <v>111</v>
      </c>
      <c r="E8" s="25">
        <v>1</v>
      </c>
      <c r="F8" s="10"/>
      <c r="G8" s="11"/>
      <c r="H8" s="28">
        <f t="shared" si="0"/>
        <v>0</v>
      </c>
      <c r="I8" s="28">
        <f t="shared" si="1"/>
        <v>0</v>
      </c>
    </row>
    <row r="9" spans="1:9" ht="22.5" x14ac:dyDescent="0.2">
      <c r="A9" s="6">
        <v>6</v>
      </c>
      <c r="B9" s="12" t="s">
        <v>112</v>
      </c>
      <c r="C9" s="13" t="s">
        <v>170</v>
      </c>
      <c r="D9" s="14" t="s">
        <v>113</v>
      </c>
      <c r="E9" s="25">
        <v>1</v>
      </c>
      <c r="F9" s="10"/>
      <c r="G9" s="11"/>
      <c r="H9" s="28">
        <f t="shared" si="0"/>
        <v>0</v>
      </c>
      <c r="I9" s="28">
        <f t="shared" si="1"/>
        <v>0</v>
      </c>
    </row>
    <row r="10" spans="1:9" ht="33.75" x14ac:dyDescent="0.2">
      <c r="A10" s="6">
        <v>7</v>
      </c>
      <c r="B10" s="12" t="s">
        <v>116</v>
      </c>
      <c r="C10" s="13" t="s">
        <v>170</v>
      </c>
      <c r="D10" s="14" t="s">
        <v>117</v>
      </c>
      <c r="E10" s="25">
        <v>1</v>
      </c>
      <c r="F10" s="10"/>
      <c r="G10" s="11"/>
      <c r="H10" s="28">
        <f t="shared" si="0"/>
        <v>0</v>
      </c>
      <c r="I10" s="28">
        <f t="shared" si="1"/>
        <v>0</v>
      </c>
    </row>
    <row r="11" spans="1:9" x14ac:dyDescent="0.2">
      <c r="A11" s="6">
        <v>8</v>
      </c>
      <c r="B11" s="12" t="s">
        <v>22</v>
      </c>
      <c r="C11" s="13" t="s">
        <v>170</v>
      </c>
      <c r="D11" s="14" t="s">
        <v>23</v>
      </c>
      <c r="E11" s="25">
        <v>3</v>
      </c>
      <c r="F11" s="10"/>
      <c r="G11" s="11"/>
      <c r="H11" s="28">
        <f t="shared" si="0"/>
        <v>0</v>
      </c>
      <c r="I11" s="28">
        <f t="shared" si="1"/>
        <v>0</v>
      </c>
    </row>
    <row r="12" spans="1:9" x14ac:dyDescent="0.2">
      <c r="A12" s="6">
        <v>9</v>
      </c>
      <c r="B12" s="12" t="s">
        <v>4</v>
      </c>
      <c r="C12" s="13" t="s">
        <v>170</v>
      </c>
      <c r="D12" s="14" t="s">
        <v>5</v>
      </c>
      <c r="E12" s="25">
        <v>3</v>
      </c>
      <c r="F12" s="10"/>
      <c r="G12" s="11"/>
      <c r="H12" s="28">
        <f t="shared" si="0"/>
        <v>0</v>
      </c>
      <c r="I12" s="28">
        <f t="shared" si="1"/>
        <v>0</v>
      </c>
    </row>
    <row r="13" spans="1:9" ht="22.5" x14ac:dyDescent="0.2">
      <c r="A13" s="6">
        <v>10</v>
      </c>
      <c r="B13" s="12" t="s">
        <v>24</v>
      </c>
      <c r="C13" s="13" t="s">
        <v>170</v>
      </c>
      <c r="D13" s="14" t="s">
        <v>25</v>
      </c>
      <c r="E13" s="25">
        <v>3</v>
      </c>
      <c r="F13" s="10"/>
      <c r="G13" s="11"/>
      <c r="H13" s="28">
        <f t="shared" si="0"/>
        <v>0</v>
      </c>
      <c r="I13" s="28">
        <f t="shared" si="1"/>
        <v>0</v>
      </c>
    </row>
    <row r="14" spans="1:9" ht="22.5" x14ac:dyDescent="0.2">
      <c r="A14" s="6">
        <v>11</v>
      </c>
      <c r="B14" s="12" t="s">
        <v>6</v>
      </c>
      <c r="C14" s="13" t="s">
        <v>170</v>
      </c>
      <c r="D14" s="14" t="s">
        <v>7</v>
      </c>
      <c r="E14" s="25">
        <v>3</v>
      </c>
      <c r="F14" s="10"/>
      <c r="G14" s="11"/>
      <c r="H14" s="28">
        <f t="shared" si="0"/>
        <v>0</v>
      </c>
      <c r="I14" s="28">
        <f t="shared" si="1"/>
        <v>0</v>
      </c>
    </row>
    <row r="15" spans="1:9" x14ac:dyDescent="0.2">
      <c r="A15" s="6">
        <v>12</v>
      </c>
      <c r="B15" s="12" t="s">
        <v>114</v>
      </c>
      <c r="C15" s="13" t="s">
        <v>170</v>
      </c>
      <c r="D15" s="14" t="s">
        <v>115</v>
      </c>
      <c r="E15" s="25">
        <v>1</v>
      </c>
      <c r="F15" s="10"/>
      <c r="G15" s="11"/>
      <c r="H15" s="28">
        <f t="shared" si="0"/>
        <v>0</v>
      </c>
      <c r="I15" s="28">
        <f t="shared" si="1"/>
        <v>0</v>
      </c>
    </row>
    <row r="16" spans="1:9" ht="22.5" x14ac:dyDescent="0.2">
      <c r="A16" s="6">
        <v>13</v>
      </c>
      <c r="B16" s="12" t="s">
        <v>8</v>
      </c>
      <c r="C16" s="13" t="s">
        <v>170</v>
      </c>
      <c r="D16" s="14" t="s">
        <v>9</v>
      </c>
      <c r="E16" s="25">
        <v>3</v>
      </c>
      <c r="F16" s="10"/>
      <c r="G16" s="11"/>
      <c r="H16" s="28">
        <f t="shared" si="0"/>
        <v>0</v>
      </c>
      <c r="I16" s="28">
        <f t="shared" si="1"/>
        <v>0</v>
      </c>
    </row>
    <row r="17" spans="1:9" ht="22.5" x14ac:dyDescent="0.2">
      <c r="A17" s="6">
        <v>14</v>
      </c>
      <c r="B17" s="12" t="s">
        <v>18</v>
      </c>
      <c r="C17" s="13" t="s">
        <v>170</v>
      </c>
      <c r="D17" s="14" t="s">
        <v>19</v>
      </c>
      <c r="E17" s="25">
        <v>3</v>
      </c>
      <c r="F17" s="10"/>
      <c r="G17" s="11"/>
      <c r="H17" s="28">
        <f t="shared" si="0"/>
        <v>0</v>
      </c>
      <c r="I17" s="28">
        <f t="shared" si="1"/>
        <v>0</v>
      </c>
    </row>
    <row r="18" spans="1:9" ht="22.5" x14ac:dyDescent="0.2">
      <c r="A18" s="6">
        <v>15</v>
      </c>
      <c r="B18" s="12" t="s">
        <v>38</v>
      </c>
      <c r="C18" s="13" t="s">
        <v>170</v>
      </c>
      <c r="D18" s="14" t="s">
        <v>39</v>
      </c>
      <c r="E18" s="25">
        <v>3</v>
      </c>
      <c r="F18" s="10"/>
      <c r="G18" s="11"/>
      <c r="H18" s="28">
        <f t="shared" si="0"/>
        <v>0</v>
      </c>
      <c r="I18" s="28">
        <f t="shared" si="1"/>
        <v>0</v>
      </c>
    </row>
    <row r="19" spans="1:9" ht="22.5" x14ac:dyDescent="0.2">
      <c r="A19" s="6">
        <v>16</v>
      </c>
      <c r="B19" s="12" t="s">
        <v>106</v>
      </c>
      <c r="C19" s="13" t="s">
        <v>170</v>
      </c>
      <c r="D19" s="14" t="s">
        <v>107</v>
      </c>
      <c r="E19" s="25">
        <v>1</v>
      </c>
      <c r="F19" s="10"/>
      <c r="G19" s="11"/>
      <c r="H19" s="28">
        <f t="shared" si="0"/>
        <v>0</v>
      </c>
      <c r="I19" s="28">
        <f t="shared" si="1"/>
        <v>0</v>
      </c>
    </row>
    <row r="20" spans="1:9" ht="22.5" x14ac:dyDescent="0.2">
      <c r="A20" s="6">
        <v>17</v>
      </c>
      <c r="B20" s="12" t="s">
        <v>28</v>
      </c>
      <c r="C20" s="13" t="s">
        <v>170</v>
      </c>
      <c r="D20" s="14" t="s">
        <v>29</v>
      </c>
      <c r="E20" s="25">
        <v>1</v>
      </c>
      <c r="F20" s="10"/>
      <c r="G20" s="11"/>
      <c r="H20" s="28">
        <f t="shared" si="0"/>
        <v>0</v>
      </c>
      <c r="I20" s="28">
        <f t="shared" si="1"/>
        <v>0</v>
      </c>
    </row>
    <row r="21" spans="1:9" ht="22.5" x14ac:dyDescent="0.2">
      <c r="A21" s="6">
        <v>18</v>
      </c>
      <c r="B21" s="12" t="s">
        <v>108</v>
      </c>
      <c r="C21" s="13" t="s">
        <v>170</v>
      </c>
      <c r="D21" s="14" t="s">
        <v>109</v>
      </c>
      <c r="E21" s="25">
        <v>1</v>
      </c>
      <c r="F21" s="10"/>
      <c r="G21" s="11"/>
      <c r="H21" s="28">
        <f t="shared" si="0"/>
        <v>0</v>
      </c>
      <c r="I21" s="28">
        <f t="shared" si="1"/>
        <v>0</v>
      </c>
    </row>
    <row r="22" spans="1:9" ht="22.5" x14ac:dyDescent="0.2">
      <c r="A22" s="6">
        <v>19</v>
      </c>
      <c r="B22" s="12" t="s">
        <v>10</v>
      </c>
      <c r="C22" s="13" t="s">
        <v>170</v>
      </c>
      <c r="D22" s="14" t="s">
        <v>11</v>
      </c>
      <c r="E22" s="25">
        <v>2</v>
      </c>
      <c r="F22" s="10"/>
      <c r="G22" s="11"/>
      <c r="H22" s="28">
        <f t="shared" si="0"/>
        <v>0</v>
      </c>
      <c r="I22" s="28">
        <f t="shared" si="1"/>
        <v>0</v>
      </c>
    </row>
    <row r="23" spans="1:9" ht="22.5" x14ac:dyDescent="0.2">
      <c r="A23" s="6">
        <v>20</v>
      </c>
      <c r="B23" s="12" t="s">
        <v>91</v>
      </c>
      <c r="C23" s="13" t="s">
        <v>170</v>
      </c>
      <c r="D23" s="14" t="s">
        <v>92</v>
      </c>
      <c r="E23" s="25">
        <v>1</v>
      </c>
      <c r="F23" s="10"/>
      <c r="G23" s="11"/>
      <c r="H23" s="28">
        <f t="shared" si="0"/>
        <v>0</v>
      </c>
      <c r="I23" s="28">
        <f t="shared" si="1"/>
        <v>0</v>
      </c>
    </row>
    <row r="24" spans="1:9" x14ac:dyDescent="0.2">
      <c r="A24" s="6">
        <v>21</v>
      </c>
      <c r="B24" s="12" t="s">
        <v>2</v>
      </c>
      <c r="C24" s="13" t="s">
        <v>170</v>
      </c>
      <c r="D24" s="14" t="s">
        <v>3</v>
      </c>
      <c r="E24" s="25">
        <v>1</v>
      </c>
      <c r="F24" s="10"/>
      <c r="G24" s="11"/>
      <c r="H24" s="28">
        <f t="shared" si="0"/>
        <v>0</v>
      </c>
      <c r="I24" s="28">
        <f t="shared" si="1"/>
        <v>0</v>
      </c>
    </row>
    <row r="25" spans="1:9" ht="22.5" x14ac:dyDescent="0.2">
      <c r="A25" s="6">
        <v>22</v>
      </c>
      <c r="B25" s="12" t="s">
        <v>12</v>
      </c>
      <c r="C25" s="13" t="s">
        <v>170</v>
      </c>
      <c r="D25" s="14" t="s">
        <v>13</v>
      </c>
      <c r="E25" s="25">
        <v>1</v>
      </c>
      <c r="F25" s="10"/>
      <c r="G25" s="11"/>
      <c r="H25" s="28">
        <f t="shared" si="0"/>
        <v>0</v>
      </c>
      <c r="I25" s="28">
        <f t="shared" si="1"/>
        <v>0</v>
      </c>
    </row>
    <row r="26" spans="1:9" ht="22.5" x14ac:dyDescent="0.2">
      <c r="A26" s="6">
        <v>23</v>
      </c>
      <c r="B26" s="12" t="s">
        <v>14</v>
      </c>
      <c r="C26" s="13" t="s">
        <v>170</v>
      </c>
      <c r="D26" s="14" t="s">
        <v>15</v>
      </c>
      <c r="E26" s="25">
        <v>1</v>
      </c>
      <c r="F26" s="10"/>
      <c r="G26" s="11"/>
      <c r="H26" s="28">
        <f t="shared" si="0"/>
        <v>0</v>
      </c>
      <c r="I26" s="28">
        <f t="shared" si="1"/>
        <v>0</v>
      </c>
    </row>
    <row r="27" spans="1:9" ht="33.75" x14ac:dyDescent="0.2">
      <c r="A27" s="6">
        <v>24</v>
      </c>
      <c r="B27" s="12" t="s">
        <v>16</v>
      </c>
      <c r="C27" s="13" t="s">
        <v>170</v>
      </c>
      <c r="D27" s="14" t="s">
        <v>17</v>
      </c>
      <c r="E27" s="25">
        <v>2</v>
      </c>
      <c r="F27" s="10"/>
      <c r="G27" s="11"/>
      <c r="H27" s="28">
        <f t="shared" si="0"/>
        <v>0</v>
      </c>
      <c r="I27" s="28">
        <f t="shared" si="1"/>
        <v>0</v>
      </c>
    </row>
    <row r="28" spans="1:9" ht="33.75" x14ac:dyDescent="0.2">
      <c r="A28" s="6">
        <v>25</v>
      </c>
      <c r="B28" s="16" t="s">
        <v>145</v>
      </c>
      <c r="C28" s="13" t="s">
        <v>170</v>
      </c>
      <c r="D28" s="14" t="s">
        <v>118</v>
      </c>
      <c r="E28" s="25">
        <v>1</v>
      </c>
      <c r="F28" s="10"/>
      <c r="G28" s="11"/>
      <c r="H28" s="28">
        <f t="shared" si="0"/>
        <v>0</v>
      </c>
      <c r="I28" s="28">
        <f t="shared" si="1"/>
        <v>0</v>
      </c>
    </row>
    <row r="29" spans="1:9" ht="45" x14ac:dyDescent="0.2">
      <c r="A29" s="6">
        <v>26</v>
      </c>
      <c r="B29" s="12" t="s">
        <v>40</v>
      </c>
      <c r="C29" s="13" t="s">
        <v>170</v>
      </c>
      <c r="D29" s="14" t="s">
        <v>41</v>
      </c>
      <c r="E29" s="25">
        <v>3</v>
      </c>
      <c r="F29" s="10"/>
      <c r="G29" s="11"/>
      <c r="H29" s="28">
        <f t="shared" si="0"/>
        <v>0</v>
      </c>
      <c r="I29" s="28">
        <f t="shared" si="1"/>
        <v>0</v>
      </c>
    </row>
    <row r="30" spans="1:9" x14ac:dyDescent="0.2">
      <c r="A30" s="6">
        <v>27</v>
      </c>
      <c r="B30" s="12" t="s">
        <v>42</v>
      </c>
      <c r="C30" s="13" t="s">
        <v>170</v>
      </c>
      <c r="D30" s="14" t="s">
        <v>43</v>
      </c>
      <c r="E30" s="25">
        <v>2</v>
      </c>
      <c r="F30" s="10"/>
      <c r="G30" s="11"/>
      <c r="H30" s="28">
        <f t="shared" si="0"/>
        <v>0</v>
      </c>
      <c r="I30" s="28">
        <f t="shared" si="1"/>
        <v>0</v>
      </c>
    </row>
    <row r="31" spans="1:9" ht="22.5" x14ac:dyDescent="0.2">
      <c r="A31" s="6">
        <v>28</v>
      </c>
      <c r="B31" s="12" t="s">
        <v>44</v>
      </c>
      <c r="C31" s="13" t="s">
        <v>170</v>
      </c>
      <c r="D31" s="14" t="s">
        <v>45</v>
      </c>
      <c r="E31" s="25">
        <v>3</v>
      </c>
      <c r="F31" s="10"/>
      <c r="G31" s="11"/>
      <c r="H31" s="28">
        <f t="shared" si="0"/>
        <v>0</v>
      </c>
      <c r="I31" s="28">
        <f t="shared" si="1"/>
        <v>0</v>
      </c>
    </row>
    <row r="32" spans="1:9" ht="33.75" x14ac:dyDescent="0.2">
      <c r="A32" s="6">
        <v>29</v>
      </c>
      <c r="B32" s="12" t="s">
        <v>79</v>
      </c>
      <c r="C32" s="13" t="s">
        <v>170</v>
      </c>
      <c r="D32" s="14" t="s">
        <v>80</v>
      </c>
      <c r="E32" s="25">
        <v>3</v>
      </c>
      <c r="F32" s="10"/>
      <c r="G32" s="11"/>
      <c r="H32" s="28">
        <f t="shared" si="0"/>
        <v>0</v>
      </c>
      <c r="I32" s="28">
        <f t="shared" si="1"/>
        <v>0</v>
      </c>
    </row>
    <row r="33" spans="1:9" ht="33.75" x14ac:dyDescent="0.2">
      <c r="A33" s="6">
        <v>30</v>
      </c>
      <c r="B33" s="16" t="s">
        <v>143</v>
      </c>
      <c r="C33" s="13" t="s">
        <v>170</v>
      </c>
      <c r="D33" s="17" t="s">
        <v>17</v>
      </c>
      <c r="E33" s="26">
        <v>1</v>
      </c>
      <c r="F33" s="10"/>
      <c r="G33" s="11"/>
      <c r="H33" s="28">
        <f t="shared" si="0"/>
        <v>0</v>
      </c>
      <c r="I33" s="28">
        <f t="shared" si="1"/>
        <v>0</v>
      </c>
    </row>
    <row r="34" spans="1:9" ht="33.75" x14ac:dyDescent="0.2">
      <c r="A34" s="6">
        <v>31</v>
      </c>
      <c r="B34" s="12" t="s">
        <v>124</v>
      </c>
      <c r="C34" s="13" t="s">
        <v>170</v>
      </c>
      <c r="D34" s="14" t="s">
        <v>125</v>
      </c>
      <c r="E34" s="25">
        <v>1</v>
      </c>
      <c r="F34" s="10"/>
      <c r="G34" s="11"/>
      <c r="H34" s="28">
        <f t="shared" si="0"/>
        <v>0</v>
      </c>
      <c r="I34" s="28">
        <f t="shared" si="1"/>
        <v>0</v>
      </c>
    </row>
    <row r="35" spans="1:9" ht="22.5" x14ac:dyDescent="0.2">
      <c r="A35" s="6">
        <v>32</v>
      </c>
      <c r="B35" s="12" t="s">
        <v>81</v>
      </c>
      <c r="C35" s="13" t="s">
        <v>170</v>
      </c>
      <c r="D35" s="14" t="s">
        <v>82</v>
      </c>
      <c r="E35" s="25">
        <v>1</v>
      </c>
      <c r="F35" s="10"/>
      <c r="G35" s="11"/>
      <c r="H35" s="28">
        <f t="shared" si="0"/>
        <v>0</v>
      </c>
      <c r="I35" s="28">
        <f t="shared" si="1"/>
        <v>0</v>
      </c>
    </row>
    <row r="36" spans="1:9" ht="22.5" x14ac:dyDescent="0.2">
      <c r="A36" s="6">
        <v>33</v>
      </c>
      <c r="B36" s="12" t="s">
        <v>83</v>
      </c>
      <c r="C36" s="13" t="s">
        <v>170</v>
      </c>
      <c r="D36" s="14" t="s">
        <v>84</v>
      </c>
      <c r="E36" s="25">
        <v>1</v>
      </c>
      <c r="F36" s="10"/>
      <c r="G36" s="11"/>
      <c r="H36" s="28">
        <f t="shared" si="0"/>
        <v>0</v>
      </c>
      <c r="I36" s="28">
        <f t="shared" si="1"/>
        <v>0</v>
      </c>
    </row>
    <row r="37" spans="1:9" ht="22.5" x14ac:dyDescent="0.2">
      <c r="A37" s="6">
        <v>34</v>
      </c>
      <c r="B37" s="12" t="s">
        <v>85</v>
      </c>
      <c r="C37" s="13" t="s">
        <v>170</v>
      </c>
      <c r="D37" s="14" t="s">
        <v>86</v>
      </c>
      <c r="E37" s="25">
        <v>1</v>
      </c>
      <c r="F37" s="10"/>
      <c r="G37" s="11"/>
      <c r="H37" s="28">
        <f t="shared" si="0"/>
        <v>0</v>
      </c>
      <c r="I37" s="28">
        <f t="shared" si="1"/>
        <v>0</v>
      </c>
    </row>
    <row r="38" spans="1:9" ht="15.75" x14ac:dyDescent="0.25">
      <c r="A38" s="33" t="s">
        <v>174</v>
      </c>
      <c r="B38" s="33"/>
      <c r="C38" s="33"/>
      <c r="D38" s="33"/>
      <c r="E38" s="33"/>
      <c r="F38" s="33"/>
      <c r="G38" s="33"/>
      <c r="H38" s="33"/>
      <c r="I38" s="33"/>
    </row>
    <row r="39" spans="1:9" x14ac:dyDescent="0.2">
      <c r="A39" s="6">
        <v>35</v>
      </c>
      <c r="B39" s="12" t="s">
        <v>32</v>
      </c>
      <c r="C39" s="13" t="s">
        <v>170</v>
      </c>
      <c r="D39" s="14" t="s">
        <v>33</v>
      </c>
      <c r="E39" s="25">
        <v>1</v>
      </c>
      <c r="F39" s="10"/>
      <c r="G39" s="11"/>
      <c r="H39" s="28">
        <f t="shared" ref="H39" si="2">F39+F39*G39</f>
        <v>0</v>
      </c>
      <c r="I39" s="28">
        <f t="shared" ref="I39" si="3">H39*E39</f>
        <v>0</v>
      </c>
    </row>
    <row r="40" spans="1:9" ht="22.5" x14ac:dyDescent="0.2">
      <c r="A40" s="6">
        <v>36</v>
      </c>
      <c r="B40" s="12" t="s">
        <v>34</v>
      </c>
      <c r="C40" s="13" t="s">
        <v>170</v>
      </c>
      <c r="D40" s="14" t="s">
        <v>35</v>
      </c>
      <c r="E40" s="25">
        <v>1</v>
      </c>
      <c r="F40" s="10"/>
      <c r="G40" s="11"/>
      <c r="H40" s="28">
        <f t="shared" ref="H40:H43" si="4">F40+F40*G40</f>
        <v>0</v>
      </c>
      <c r="I40" s="28">
        <f t="shared" ref="I40:I43" si="5">H40*E40</f>
        <v>0</v>
      </c>
    </row>
    <row r="41" spans="1:9" ht="22.5" x14ac:dyDescent="0.2">
      <c r="A41" s="6">
        <v>37</v>
      </c>
      <c r="B41" s="12" t="s">
        <v>102</v>
      </c>
      <c r="C41" s="13" t="s">
        <v>170</v>
      </c>
      <c r="D41" s="14" t="s">
        <v>103</v>
      </c>
      <c r="E41" s="25">
        <v>1</v>
      </c>
      <c r="F41" s="10"/>
      <c r="G41" s="11"/>
      <c r="H41" s="28">
        <f t="shared" si="4"/>
        <v>0</v>
      </c>
      <c r="I41" s="28">
        <f t="shared" si="5"/>
        <v>0</v>
      </c>
    </row>
    <row r="42" spans="1:9" ht="56.25" x14ac:dyDescent="0.2">
      <c r="A42" s="6">
        <v>38</v>
      </c>
      <c r="B42" s="12" t="s">
        <v>36</v>
      </c>
      <c r="C42" s="13" t="s">
        <v>170</v>
      </c>
      <c r="D42" s="14" t="s">
        <v>37</v>
      </c>
      <c r="E42" s="25">
        <v>1</v>
      </c>
      <c r="F42" s="10"/>
      <c r="G42" s="11"/>
      <c r="H42" s="28">
        <f t="shared" si="4"/>
        <v>0</v>
      </c>
      <c r="I42" s="28">
        <f t="shared" si="5"/>
        <v>0</v>
      </c>
    </row>
    <row r="43" spans="1:9" x14ac:dyDescent="0.2">
      <c r="A43" s="6">
        <v>39</v>
      </c>
      <c r="B43" s="12" t="s">
        <v>104</v>
      </c>
      <c r="C43" s="13" t="s">
        <v>170</v>
      </c>
      <c r="D43" s="14" t="s">
        <v>105</v>
      </c>
      <c r="E43" s="15">
        <v>1</v>
      </c>
      <c r="F43" s="10"/>
      <c r="G43" s="11"/>
      <c r="H43" s="28">
        <f t="shared" si="4"/>
        <v>0</v>
      </c>
      <c r="I43" s="28">
        <f t="shared" si="5"/>
        <v>0</v>
      </c>
    </row>
    <row r="44" spans="1:9" ht="15.75" x14ac:dyDescent="0.25">
      <c r="A44" s="33" t="s">
        <v>175</v>
      </c>
      <c r="B44" s="33"/>
      <c r="C44" s="33"/>
      <c r="D44" s="33"/>
      <c r="E44" s="33"/>
      <c r="F44" s="33"/>
      <c r="G44" s="33"/>
      <c r="H44" s="33"/>
      <c r="I44" s="33"/>
    </row>
    <row r="45" spans="1:9" ht="33.75" x14ac:dyDescent="0.2">
      <c r="A45" s="6">
        <v>40</v>
      </c>
      <c r="B45" s="12" t="s">
        <v>49</v>
      </c>
      <c r="C45" s="13" t="s">
        <v>170</v>
      </c>
      <c r="D45" s="14" t="s">
        <v>50</v>
      </c>
      <c r="E45" s="25">
        <v>1</v>
      </c>
      <c r="F45" s="10"/>
      <c r="G45" s="11"/>
      <c r="H45" s="28">
        <f t="shared" ref="H45" si="6">F45+F45*G45</f>
        <v>0</v>
      </c>
      <c r="I45" s="28">
        <f t="shared" ref="I45" si="7">H45*E45</f>
        <v>0</v>
      </c>
    </row>
    <row r="46" spans="1:9" ht="33.75" x14ac:dyDescent="0.2">
      <c r="A46" s="6">
        <v>41</v>
      </c>
      <c r="B46" s="12" t="s">
        <v>65</v>
      </c>
      <c r="C46" s="13" t="s">
        <v>170</v>
      </c>
      <c r="D46" s="14" t="s">
        <v>66</v>
      </c>
      <c r="E46" s="25">
        <v>1</v>
      </c>
      <c r="F46" s="10"/>
      <c r="G46" s="11"/>
      <c r="H46" s="28">
        <f t="shared" ref="H46:H56" si="8">F46+F46*G46</f>
        <v>0</v>
      </c>
      <c r="I46" s="28">
        <f t="shared" ref="I46:I56" si="9">H46*E46</f>
        <v>0</v>
      </c>
    </row>
    <row r="47" spans="1:9" ht="22.5" x14ac:dyDescent="0.2">
      <c r="A47" s="6">
        <v>42</v>
      </c>
      <c r="B47" s="12" t="s">
        <v>59</v>
      </c>
      <c r="C47" s="13" t="s">
        <v>170</v>
      </c>
      <c r="D47" s="14" t="s">
        <v>60</v>
      </c>
      <c r="E47" s="25">
        <v>1</v>
      </c>
      <c r="F47" s="10"/>
      <c r="G47" s="11"/>
      <c r="H47" s="28">
        <f t="shared" si="8"/>
        <v>0</v>
      </c>
      <c r="I47" s="28">
        <f t="shared" si="9"/>
        <v>0</v>
      </c>
    </row>
    <row r="48" spans="1:9" ht="22.5" x14ac:dyDescent="0.2">
      <c r="A48" s="6">
        <v>43</v>
      </c>
      <c r="B48" s="12" t="s">
        <v>51</v>
      </c>
      <c r="C48" s="13" t="s">
        <v>170</v>
      </c>
      <c r="D48" s="14" t="s">
        <v>52</v>
      </c>
      <c r="E48" s="25">
        <v>1</v>
      </c>
      <c r="F48" s="10"/>
      <c r="G48" s="11"/>
      <c r="H48" s="28">
        <f t="shared" si="8"/>
        <v>0</v>
      </c>
      <c r="I48" s="28">
        <f t="shared" si="9"/>
        <v>0</v>
      </c>
    </row>
    <row r="49" spans="1:9" x14ac:dyDescent="0.2">
      <c r="A49" s="6">
        <v>44</v>
      </c>
      <c r="B49" s="12" t="s">
        <v>67</v>
      </c>
      <c r="C49" s="13" t="s">
        <v>170</v>
      </c>
      <c r="D49" s="14" t="s">
        <v>68</v>
      </c>
      <c r="E49" s="25">
        <v>1</v>
      </c>
      <c r="F49" s="10"/>
      <c r="G49" s="11"/>
      <c r="H49" s="28">
        <f t="shared" si="8"/>
        <v>0</v>
      </c>
      <c r="I49" s="28">
        <f t="shared" si="9"/>
        <v>0</v>
      </c>
    </row>
    <row r="50" spans="1:9" x14ac:dyDescent="0.2">
      <c r="A50" s="6">
        <v>45</v>
      </c>
      <c r="B50" s="12" t="s">
        <v>53</v>
      </c>
      <c r="C50" s="13" t="s">
        <v>170</v>
      </c>
      <c r="D50" s="14" t="s">
        <v>54</v>
      </c>
      <c r="E50" s="25">
        <v>1</v>
      </c>
      <c r="F50" s="10"/>
      <c r="G50" s="11"/>
      <c r="H50" s="28">
        <f t="shared" si="8"/>
        <v>0</v>
      </c>
      <c r="I50" s="28">
        <f t="shared" si="9"/>
        <v>0</v>
      </c>
    </row>
    <row r="51" spans="1:9" ht="22.5" x14ac:dyDescent="0.2">
      <c r="A51" s="6">
        <v>46</v>
      </c>
      <c r="B51" s="12" t="s">
        <v>55</v>
      </c>
      <c r="C51" s="13" t="s">
        <v>170</v>
      </c>
      <c r="D51" s="14" t="s">
        <v>56</v>
      </c>
      <c r="E51" s="25">
        <v>1</v>
      </c>
      <c r="F51" s="10"/>
      <c r="G51" s="11"/>
      <c r="H51" s="28">
        <f t="shared" si="8"/>
        <v>0</v>
      </c>
      <c r="I51" s="28">
        <f t="shared" si="9"/>
        <v>0</v>
      </c>
    </row>
    <row r="52" spans="1:9" ht="22.5" x14ac:dyDescent="0.2">
      <c r="A52" s="6">
        <v>47</v>
      </c>
      <c r="B52" s="12" t="s">
        <v>61</v>
      </c>
      <c r="C52" s="13" t="s">
        <v>170</v>
      </c>
      <c r="D52" s="14" t="s">
        <v>62</v>
      </c>
      <c r="E52" s="25">
        <v>1</v>
      </c>
      <c r="F52" s="10"/>
      <c r="G52" s="11"/>
      <c r="H52" s="28">
        <f t="shared" si="8"/>
        <v>0</v>
      </c>
      <c r="I52" s="28">
        <f t="shared" si="9"/>
        <v>0</v>
      </c>
    </row>
    <row r="53" spans="1:9" x14ac:dyDescent="0.2">
      <c r="A53" s="6">
        <v>48</v>
      </c>
      <c r="B53" s="12" t="s">
        <v>63</v>
      </c>
      <c r="C53" s="13" t="s">
        <v>170</v>
      </c>
      <c r="D53" s="14" t="s">
        <v>64</v>
      </c>
      <c r="E53" s="25">
        <v>1</v>
      </c>
      <c r="F53" s="10"/>
      <c r="G53" s="11"/>
      <c r="H53" s="28">
        <f t="shared" si="8"/>
        <v>0</v>
      </c>
      <c r="I53" s="28">
        <f t="shared" si="9"/>
        <v>0</v>
      </c>
    </row>
    <row r="54" spans="1:9" x14ac:dyDescent="0.2">
      <c r="A54" s="6">
        <v>49</v>
      </c>
      <c r="B54" s="12" t="s">
        <v>57</v>
      </c>
      <c r="C54" s="13" t="s">
        <v>170</v>
      </c>
      <c r="D54" s="14" t="s">
        <v>58</v>
      </c>
      <c r="E54" s="25">
        <v>1</v>
      </c>
      <c r="F54" s="10"/>
      <c r="G54" s="11"/>
      <c r="H54" s="28">
        <f t="shared" si="8"/>
        <v>0</v>
      </c>
      <c r="I54" s="28">
        <f t="shared" si="9"/>
        <v>0</v>
      </c>
    </row>
    <row r="55" spans="1:9" x14ac:dyDescent="0.2">
      <c r="A55" s="6">
        <v>50</v>
      </c>
      <c r="B55" s="16" t="s">
        <v>144</v>
      </c>
      <c r="C55" s="13" t="s">
        <v>170</v>
      </c>
      <c r="D55" s="14" t="s">
        <v>46</v>
      </c>
      <c r="E55" s="25">
        <v>1</v>
      </c>
      <c r="F55" s="10"/>
      <c r="G55" s="11"/>
      <c r="H55" s="28">
        <f t="shared" si="8"/>
        <v>0</v>
      </c>
      <c r="I55" s="28">
        <f t="shared" si="9"/>
        <v>0</v>
      </c>
    </row>
    <row r="56" spans="1:9" x14ac:dyDescent="0.2">
      <c r="A56" s="6">
        <v>51</v>
      </c>
      <c r="B56" s="12" t="s">
        <v>47</v>
      </c>
      <c r="C56" s="13" t="s">
        <v>170</v>
      </c>
      <c r="D56" s="14" t="s">
        <v>48</v>
      </c>
      <c r="E56" s="25">
        <v>1</v>
      </c>
      <c r="F56" s="10"/>
      <c r="G56" s="11"/>
      <c r="H56" s="28">
        <f t="shared" si="8"/>
        <v>0</v>
      </c>
      <c r="I56" s="28">
        <f t="shared" si="9"/>
        <v>0</v>
      </c>
    </row>
    <row r="57" spans="1:9" ht="15.75" x14ac:dyDescent="0.25">
      <c r="A57" s="33" t="s">
        <v>176</v>
      </c>
      <c r="B57" s="33"/>
      <c r="C57" s="33"/>
      <c r="D57" s="33"/>
      <c r="E57" s="33"/>
      <c r="F57" s="33"/>
      <c r="G57" s="33"/>
      <c r="H57" s="33"/>
      <c r="I57" s="33"/>
    </row>
    <row r="58" spans="1:9" ht="33.75" x14ac:dyDescent="0.2">
      <c r="A58" s="6">
        <v>52</v>
      </c>
      <c r="B58" s="16" t="s">
        <v>183</v>
      </c>
      <c r="C58" s="13" t="s">
        <v>170</v>
      </c>
      <c r="D58" s="14" t="s">
        <v>69</v>
      </c>
      <c r="E58" s="25">
        <v>1</v>
      </c>
      <c r="F58" s="10"/>
      <c r="G58" s="11"/>
      <c r="H58" s="28">
        <f t="shared" ref="H58" si="10">F58+F58*G58</f>
        <v>0</v>
      </c>
      <c r="I58" s="28">
        <f t="shared" ref="I58" si="11">H58*E58</f>
        <v>0</v>
      </c>
    </row>
    <row r="59" spans="1:9" ht="22.5" x14ac:dyDescent="0.2">
      <c r="A59" s="6">
        <v>53</v>
      </c>
      <c r="B59" s="16" t="s">
        <v>184</v>
      </c>
      <c r="C59" s="13" t="s">
        <v>170</v>
      </c>
      <c r="D59" s="14" t="s">
        <v>70</v>
      </c>
      <c r="E59" s="25">
        <v>2</v>
      </c>
      <c r="F59" s="10"/>
      <c r="G59" s="11"/>
      <c r="H59" s="28">
        <f t="shared" ref="H59:H64" si="12">F59+F59*G59</f>
        <v>0</v>
      </c>
      <c r="I59" s="28">
        <f t="shared" ref="I59:I64" si="13">H59*E59</f>
        <v>0</v>
      </c>
    </row>
    <row r="60" spans="1:9" ht="22.5" x14ac:dyDescent="0.2">
      <c r="A60" s="6">
        <v>54</v>
      </c>
      <c r="B60" s="16" t="s">
        <v>185</v>
      </c>
      <c r="C60" s="13" t="s">
        <v>170</v>
      </c>
      <c r="D60" s="14" t="s">
        <v>71</v>
      </c>
      <c r="E60" s="25">
        <v>1</v>
      </c>
      <c r="F60" s="10"/>
      <c r="G60" s="11"/>
      <c r="H60" s="28">
        <f t="shared" si="12"/>
        <v>0</v>
      </c>
      <c r="I60" s="28">
        <f t="shared" si="13"/>
        <v>0</v>
      </c>
    </row>
    <row r="61" spans="1:9" ht="22.5" x14ac:dyDescent="0.2">
      <c r="A61" s="6">
        <v>55</v>
      </c>
      <c r="B61" s="16" t="s">
        <v>186</v>
      </c>
      <c r="C61" s="13" t="s">
        <v>170</v>
      </c>
      <c r="D61" s="14" t="s">
        <v>72</v>
      </c>
      <c r="E61" s="25">
        <v>1</v>
      </c>
      <c r="F61" s="10"/>
      <c r="G61" s="11"/>
      <c r="H61" s="28">
        <f t="shared" si="12"/>
        <v>0</v>
      </c>
      <c r="I61" s="28">
        <f t="shared" si="13"/>
        <v>0</v>
      </c>
    </row>
    <row r="62" spans="1:9" ht="22.5" x14ac:dyDescent="0.2">
      <c r="A62" s="6">
        <v>56</v>
      </c>
      <c r="B62" s="12" t="s">
        <v>73</v>
      </c>
      <c r="C62" s="13" t="s">
        <v>170</v>
      </c>
      <c r="D62" s="14" t="s">
        <v>74</v>
      </c>
      <c r="E62" s="25">
        <v>1</v>
      </c>
      <c r="F62" s="10"/>
      <c r="G62" s="11"/>
      <c r="H62" s="28">
        <f t="shared" si="12"/>
        <v>0</v>
      </c>
      <c r="I62" s="28">
        <f t="shared" si="13"/>
        <v>0</v>
      </c>
    </row>
    <row r="63" spans="1:9" ht="22.5" x14ac:dyDescent="0.2">
      <c r="A63" s="6">
        <v>57</v>
      </c>
      <c r="B63" s="12" t="s">
        <v>75</v>
      </c>
      <c r="C63" s="13" t="s">
        <v>170</v>
      </c>
      <c r="D63" s="14" t="s">
        <v>76</v>
      </c>
      <c r="E63" s="25">
        <v>1</v>
      </c>
      <c r="F63" s="10"/>
      <c r="G63" s="11"/>
      <c r="H63" s="28">
        <f t="shared" si="12"/>
        <v>0</v>
      </c>
      <c r="I63" s="28">
        <f t="shared" si="13"/>
        <v>0</v>
      </c>
    </row>
    <row r="64" spans="1:9" x14ac:dyDescent="0.2">
      <c r="A64" s="6">
        <v>58</v>
      </c>
      <c r="B64" s="12" t="s">
        <v>77</v>
      </c>
      <c r="C64" s="13" t="s">
        <v>170</v>
      </c>
      <c r="D64" s="14" t="s">
        <v>78</v>
      </c>
      <c r="E64" s="25">
        <v>1</v>
      </c>
      <c r="F64" s="10"/>
      <c r="G64" s="11"/>
      <c r="H64" s="28">
        <f t="shared" si="12"/>
        <v>0</v>
      </c>
      <c r="I64" s="28">
        <f t="shared" si="13"/>
        <v>0</v>
      </c>
    </row>
    <row r="65" spans="1:9" ht="15.75" x14ac:dyDescent="0.25">
      <c r="A65" s="33" t="s">
        <v>177</v>
      </c>
      <c r="B65" s="33"/>
      <c r="C65" s="33"/>
      <c r="D65" s="33"/>
      <c r="E65" s="33"/>
      <c r="F65" s="33"/>
      <c r="G65" s="33"/>
      <c r="H65" s="33"/>
      <c r="I65" s="33"/>
    </row>
    <row r="66" spans="1:9" ht="22.5" x14ac:dyDescent="0.2">
      <c r="A66" s="6">
        <v>59</v>
      </c>
      <c r="B66" s="16" t="s">
        <v>187</v>
      </c>
      <c r="C66" s="13" t="s">
        <v>170</v>
      </c>
      <c r="D66" s="14" t="s">
        <v>93</v>
      </c>
      <c r="E66" s="25">
        <v>3</v>
      </c>
      <c r="F66" s="10"/>
      <c r="G66" s="11"/>
      <c r="H66" s="28">
        <f t="shared" ref="H66" si="14">F66+F66*G66</f>
        <v>0</v>
      </c>
      <c r="I66" s="28">
        <f t="shared" ref="I66" si="15">H66*E66</f>
        <v>0</v>
      </c>
    </row>
    <row r="67" spans="1:9" x14ac:dyDescent="0.2">
      <c r="A67" s="6">
        <v>60</v>
      </c>
      <c r="B67" s="12" t="s">
        <v>94</v>
      </c>
      <c r="C67" s="13" t="s">
        <v>170</v>
      </c>
      <c r="D67" s="14" t="s">
        <v>95</v>
      </c>
      <c r="E67" s="25">
        <v>5</v>
      </c>
      <c r="F67" s="10"/>
      <c r="G67" s="11"/>
      <c r="H67" s="28">
        <f t="shared" ref="H67:H70" si="16">F67+F67*G67</f>
        <v>0</v>
      </c>
      <c r="I67" s="28">
        <f t="shared" ref="I67:I70" si="17">H67*E67</f>
        <v>0</v>
      </c>
    </row>
    <row r="68" spans="1:9" x14ac:dyDescent="0.2">
      <c r="A68" s="6">
        <v>61</v>
      </c>
      <c r="B68" s="12" t="s">
        <v>96</v>
      </c>
      <c r="C68" s="13" t="s">
        <v>170</v>
      </c>
      <c r="D68" s="14" t="s">
        <v>97</v>
      </c>
      <c r="E68" s="25">
        <v>5</v>
      </c>
      <c r="F68" s="10"/>
      <c r="G68" s="11"/>
      <c r="H68" s="28">
        <f t="shared" si="16"/>
        <v>0</v>
      </c>
      <c r="I68" s="28">
        <f t="shared" si="17"/>
        <v>0</v>
      </c>
    </row>
    <row r="69" spans="1:9" x14ac:dyDescent="0.2">
      <c r="A69" s="6">
        <v>62</v>
      </c>
      <c r="B69" s="12" t="s">
        <v>98</v>
      </c>
      <c r="C69" s="13" t="s">
        <v>170</v>
      </c>
      <c r="D69" s="14" t="s">
        <v>99</v>
      </c>
      <c r="E69" s="25">
        <v>5</v>
      </c>
      <c r="F69" s="10"/>
      <c r="G69" s="11"/>
      <c r="H69" s="28">
        <f t="shared" si="16"/>
        <v>0</v>
      </c>
      <c r="I69" s="28">
        <f t="shared" si="17"/>
        <v>0</v>
      </c>
    </row>
    <row r="70" spans="1:9" ht="22.5" x14ac:dyDescent="0.2">
      <c r="A70" s="6">
        <v>63</v>
      </c>
      <c r="B70" s="12" t="s">
        <v>100</v>
      </c>
      <c r="C70" s="13" t="s">
        <v>170</v>
      </c>
      <c r="D70" s="14" t="s">
        <v>101</v>
      </c>
      <c r="E70" s="25">
        <v>5</v>
      </c>
      <c r="F70" s="10"/>
      <c r="G70" s="11"/>
      <c r="H70" s="28">
        <f t="shared" si="16"/>
        <v>0</v>
      </c>
      <c r="I70" s="28">
        <f t="shared" si="17"/>
        <v>0</v>
      </c>
    </row>
    <row r="71" spans="1:9" ht="15.75" x14ac:dyDescent="0.25">
      <c r="A71" s="31" t="s">
        <v>181</v>
      </c>
      <c r="B71" s="32"/>
      <c r="C71" s="32"/>
      <c r="D71" s="32"/>
      <c r="E71" s="32"/>
      <c r="F71" s="32"/>
      <c r="G71" s="32"/>
      <c r="H71" s="32"/>
      <c r="I71" s="32"/>
    </row>
    <row r="72" spans="1:9" ht="22.5" x14ac:dyDescent="0.2">
      <c r="A72" s="6">
        <v>64</v>
      </c>
      <c r="B72" s="12" t="s">
        <v>87</v>
      </c>
      <c r="C72" s="13" t="s">
        <v>170</v>
      </c>
      <c r="D72" s="14" t="s">
        <v>88</v>
      </c>
      <c r="E72" s="25">
        <v>2</v>
      </c>
      <c r="F72" s="10"/>
      <c r="G72" s="11"/>
      <c r="H72" s="28">
        <f t="shared" ref="H72" si="18">F72+F72*G72</f>
        <v>0</v>
      </c>
      <c r="I72" s="28">
        <f t="shared" ref="I72" si="19">H72*E72</f>
        <v>0</v>
      </c>
    </row>
    <row r="73" spans="1:9" x14ac:dyDescent="0.2">
      <c r="A73" s="6">
        <v>65</v>
      </c>
      <c r="B73" s="16">
        <v>1469510000</v>
      </c>
      <c r="C73" s="19" t="s">
        <v>171</v>
      </c>
      <c r="D73" s="20" t="s">
        <v>89</v>
      </c>
      <c r="E73" s="27">
        <v>2</v>
      </c>
      <c r="F73" s="10"/>
      <c r="G73" s="11"/>
      <c r="H73" s="28">
        <f t="shared" ref="H73:H77" si="20">F73+F73*G73</f>
        <v>0</v>
      </c>
      <c r="I73" s="28">
        <f t="shared" ref="I73:I77" si="21">H73*E73</f>
        <v>0</v>
      </c>
    </row>
    <row r="74" spans="1:9" x14ac:dyDescent="0.2">
      <c r="A74" s="6">
        <v>66</v>
      </c>
      <c r="B74" s="16">
        <v>1319280000</v>
      </c>
      <c r="C74" s="19" t="s">
        <v>171</v>
      </c>
      <c r="D74" s="20" t="s">
        <v>90</v>
      </c>
      <c r="E74" s="27">
        <v>2</v>
      </c>
      <c r="F74" s="10"/>
      <c r="G74" s="11"/>
      <c r="H74" s="28">
        <f t="shared" si="20"/>
        <v>0</v>
      </c>
      <c r="I74" s="28">
        <f t="shared" si="21"/>
        <v>0</v>
      </c>
    </row>
    <row r="75" spans="1:9" ht="22.15" customHeight="1" x14ac:dyDescent="0.2">
      <c r="A75" s="6">
        <v>67</v>
      </c>
      <c r="B75" s="16" t="s">
        <v>138</v>
      </c>
      <c r="C75" s="13" t="s">
        <v>170</v>
      </c>
      <c r="D75" s="17" t="s">
        <v>139</v>
      </c>
      <c r="E75" s="27">
        <v>1</v>
      </c>
      <c r="F75" s="10"/>
      <c r="G75" s="11"/>
      <c r="H75" s="28">
        <f t="shared" si="20"/>
        <v>0</v>
      </c>
      <c r="I75" s="28">
        <f t="shared" si="21"/>
        <v>0</v>
      </c>
    </row>
    <row r="76" spans="1:9" ht="22.15" customHeight="1" x14ac:dyDescent="0.2">
      <c r="A76" s="6">
        <v>68</v>
      </c>
      <c r="B76" s="16" t="s">
        <v>140</v>
      </c>
      <c r="C76" s="13" t="s">
        <v>170</v>
      </c>
      <c r="D76" s="17" t="s">
        <v>141</v>
      </c>
      <c r="E76" s="27">
        <v>1</v>
      </c>
      <c r="F76" s="10"/>
      <c r="G76" s="11"/>
      <c r="H76" s="28">
        <f t="shared" si="20"/>
        <v>0</v>
      </c>
      <c r="I76" s="28">
        <f t="shared" si="21"/>
        <v>0</v>
      </c>
    </row>
    <row r="77" spans="1:9" ht="33.75" x14ac:dyDescent="0.2">
      <c r="A77" s="6">
        <v>69</v>
      </c>
      <c r="B77" s="21" t="s">
        <v>167</v>
      </c>
      <c r="C77" s="13" t="s">
        <v>170</v>
      </c>
      <c r="D77" s="22" t="s">
        <v>168</v>
      </c>
      <c r="E77" s="27">
        <v>1</v>
      </c>
      <c r="F77" s="10"/>
      <c r="G77" s="11"/>
      <c r="H77" s="28">
        <f t="shared" si="20"/>
        <v>0</v>
      </c>
      <c r="I77" s="28">
        <f t="shared" si="21"/>
        <v>0</v>
      </c>
    </row>
    <row r="78" spans="1:9" ht="15.75" x14ac:dyDescent="0.25">
      <c r="A78" s="31" t="s">
        <v>142</v>
      </c>
      <c r="B78" s="32"/>
      <c r="C78" s="32"/>
      <c r="D78" s="32"/>
      <c r="E78" s="32"/>
      <c r="F78" s="32"/>
      <c r="G78" s="32"/>
      <c r="H78" s="32"/>
      <c r="I78" s="32"/>
    </row>
    <row r="79" spans="1:9" x14ac:dyDescent="0.2">
      <c r="A79" s="6">
        <v>70</v>
      </c>
      <c r="B79" s="16" t="s">
        <v>119</v>
      </c>
      <c r="C79" s="19" t="s">
        <v>172</v>
      </c>
      <c r="D79" s="23" t="s">
        <v>137</v>
      </c>
      <c r="E79" s="18">
        <v>1</v>
      </c>
      <c r="F79" s="10"/>
      <c r="G79" s="11"/>
      <c r="H79" s="28">
        <f t="shared" ref="H79" si="22">F79+F79*G79</f>
        <v>0</v>
      </c>
      <c r="I79" s="28">
        <f t="shared" ref="I79" si="23">H79*E79</f>
        <v>0</v>
      </c>
    </row>
    <row r="80" spans="1:9" x14ac:dyDescent="0.2">
      <c r="A80" s="6">
        <v>71</v>
      </c>
      <c r="B80" s="16" t="s">
        <v>120</v>
      </c>
      <c r="C80" s="19" t="s">
        <v>172</v>
      </c>
      <c r="D80" s="23" t="s">
        <v>136</v>
      </c>
      <c r="E80" s="18">
        <v>1</v>
      </c>
      <c r="F80" s="10"/>
      <c r="G80" s="11"/>
      <c r="H80" s="28">
        <f t="shared" ref="H80:H83" si="24">F80+F80*G80</f>
        <v>0</v>
      </c>
      <c r="I80" s="28">
        <f t="shared" ref="I80:I83" si="25">H80*E80</f>
        <v>0</v>
      </c>
    </row>
    <row r="81" spans="1:9" x14ac:dyDescent="0.2">
      <c r="A81" s="6">
        <v>72</v>
      </c>
      <c r="B81" s="16" t="s">
        <v>121</v>
      </c>
      <c r="C81" s="19" t="s">
        <v>172</v>
      </c>
      <c r="D81" s="23" t="s">
        <v>135</v>
      </c>
      <c r="E81" s="18">
        <v>1</v>
      </c>
      <c r="F81" s="10"/>
      <c r="G81" s="11"/>
      <c r="H81" s="28">
        <f t="shared" si="24"/>
        <v>0</v>
      </c>
      <c r="I81" s="28">
        <f t="shared" si="25"/>
        <v>0</v>
      </c>
    </row>
    <row r="82" spans="1:9" x14ac:dyDescent="0.2">
      <c r="A82" s="6">
        <v>73</v>
      </c>
      <c r="B82" s="16" t="s">
        <v>122</v>
      </c>
      <c r="C82" s="19" t="s">
        <v>172</v>
      </c>
      <c r="D82" s="23" t="s">
        <v>134</v>
      </c>
      <c r="E82" s="18">
        <v>1</v>
      </c>
      <c r="F82" s="10"/>
      <c r="G82" s="11"/>
      <c r="H82" s="28">
        <f t="shared" si="24"/>
        <v>0</v>
      </c>
      <c r="I82" s="28">
        <f t="shared" si="25"/>
        <v>0</v>
      </c>
    </row>
    <row r="83" spans="1:9" x14ac:dyDescent="0.2">
      <c r="A83" s="6">
        <v>74</v>
      </c>
      <c r="B83" s="16" t="s">
        <v>123</v>
      </c>
      <c r="C83" s="19" t="s">
        <v>172</v>
      </c>
      <c r="D83" s="23" t="s">
        <v>133</v>
      </c>
      <c r="E83" s="18">
        <v>1</v>
      </c>
      <c r="F83" s="10"/>
      <c r="G83" s="11"/>
      <c r="H83" s="28">
        <f t="shared" si="24"/>
        <v>0</v>
      </c>
      <c r="I83" s="28">
        <f t="shared" si="25"/>
        <v>0</v>
      </c>
    </row>
    <row r="84" spans="1:9" ht="15.75" x14ac:dyDescent="0.25">
      <c r="A84" s="31" t="s">
        <v>126</v>
      </c>
      <c r="B84" s="32"/>
      <c r="C84" s="32"/>
      <c r="D84" s="32"/>
      <c r="E84" s="32"/>
      <c r="F84" s="32"/>
      <c r="G84" s="32"/>
      <c r="H84" s="32"/>
      <c r="I84" s="32"/>
    </row>
    <row r="85" spans="1:9" ht="33.75" x14ac:dyDescent="0.2">
      <c r="A85" s="6">
        <v>75</v>
      </c>
      <c r="B85" s="12" t="s">
        <v>127</v>
      </c>
      <c r="C85" s="13" t="s">
        <v>170</v>
      </c>
      <c r="D85" s="14" t="s">
        <v>128</v>
      </c>
      <c r="E85" s="15">
        <v>1</v>
      </c>
      <c r="F85" s="10"/>
      <c r="G85" s="11"/>
      <c r="H85" s="28">
        <f t="shared" ref="H85:H88" si="26">F85+F85*G85</f>
        <v>0</v>
      </c>
      <c r="I85" s="28">
        <f t="shared" ref="I85:I88" si="27">H85*E85</f>
        <v>0</v>
      </c>
    </row>
    <row r="86" spans="1:9" x14ac:dyDescent="0.2">
      <c r="A86" s="6">
        <v>76</v>
      </c>
      <c r="B86" s="12" t="s">
        <v>129</v>
      </c>
      <c r="C86" s="13" t="s">
        <v>170</v>
      </c>
      <c r="D86" s="14" t="s">
        <v>130</v>
      </c>
      <c r="E86" s="15">
        <v>1</v>
      </c>
      <c r="F86" s="10"/>
      <c r="G86" s="11"/>
      <c r="H86" s="28">
        <f t="shared" ref="H86" si="28">F86+F86*G86</f>
        <v>0</v>
      </c>
      <c r="I86" s="28">
        <f t="shared" ref="I86" si="29">H86*E86</f>
        <v>0</v>
      </c>
    </row>
    <row r="87" spans="1:9" ht="15.75" x14ac:dyDescent="0.25">
      <c r="A87" s="31" t="s">
        <v>146</v>
      </c>
      <c r="B87" s="32"/>
      <c r="C87" s="32"/>
      <c r="D87" s="32"/>
      <c r="E87" s="32"/>
      <c r="F87" s="32"/>
      <c r="G87" s="32"/>
      <c r="H87" s="32"/>
      <c r="I87" s="32"/>
    </row>
    <row r="88" spans="1:9" ht="22.5" x14ac:dyDescent="0.2">
      <c r="A88" s="6">
        <v>77</v>
      </c>
      <c r="B88" s="12" t="s">
        <v>148</v>
      </c>
      <c r="C88" s="13" t="s">
        <v>170</v>
      </c>
      <c r="D88" s="14" t="s">
        <v>157</v>
      </c>
      <c r="E88" s="15">
        <v>1</v>
      </c>
      <c r="F88" s="10"/>
      <c r="G88" s="11"/>
      <c r="H88" s="28">
        <f t="shared" si="26"/>
        <v>0</v>
      </c>
      <c r="I88" s="28">
        <f t="shared" si="27"/>
        <v>0</v>
      </c>
    </row>
    <row r="89" spans="1:9" ht="22.5" x14ac:dyDescent="0.2">
      <c r="A89" s="6">
        <v>78</v>
      </c>
      <c r="B89" s="12" t="s">
        <v>149</v>
      </c>
      <c r="C89" s="13" t="s">
        <v>170</v>
      </c>
      <c r="D89" s="14" t="s">
        <v>158</v>
      </c>
      <c r="E89" s="15">
        <v>1</v>
      </c>
      <c r="F89" s="10"/>
      <c r="G89" s="11"/>
      <c r="H89" s="28">
        <f t="shared" ref="H89:H98" si="30">F89+F89*G89</f>
        <v>0</v>
      </c>
      <c r="I89" s="28">
        <f t="shared" ref="I89:I98" si="31">H89*E89</f>
        <v>0</v>
      </c>
    </row>
    <row r="90" spans="1:9" ht="123.75" x14ac:dyDescent="0.2">
      <c r="A90" s="6">
        <v>79</v>
      </c>
      <c r="B90" s="12" t="s">
        <v>150</v>
      </c>
      <c r="C90" s="13" t="s">
        <v>170</v>
      </c>
      <c r="D90" s="14" t="s">
        <v>159</v>
      </c>
      <c r="E90" s="15">
        <v>1</v>
      </c>
      <c r="F90" s="10"/>
      <c r="G90" s="11"/>
      <c r="H90" s="28">
        <f t="shared" si="30"/>
        <v>0</v>
      </c>
      <c r="I90" s="28">
        <f t="shared" si="31"/>
        <v>0</v>
      </c>
    </row>
    <row r="91" spans="1:9" ht="22.5" x14ac:dyDescent="0.2">
      <c r="A91" s="6">
        <v>80</v>
      </c>
      <c r="B91" s="12" t="s">
        <v>151</v>
      </c>
      <c r="C91" s="13" t="s">
        <v>170</v>
      </c>
      <c r="D91" s="14" t="s">
        <v>160</v>
      </c>
      <c r="E91" s="15">
        <v>1</v>
      </c>
      <c r="F91" s="10"/>
      <c r="G91" s="11"/>
      <c r="H91" s="28">
        <f t="shared" si="30"/>
        <v>0</v>
      </c>
      <c r="I91" s="28">
        <f t="shared" si="31"/>
        <v>0</v>
      </c>
    </row>
    <row r="92" spans="1:9" ht="22.5" x14ac:dyDescent="0.2">
      <c r="A92" s="6">
        <v>81</v>
      </c>
      <c r="B92" s="12" t="s">
        <v>152</v>
      </c>
      <c r="C92" s="13" t="s">
        <v>170</v>
      </c>
      <c r="D92" s="14" t="s">
        <v>161</v>
      </c>
      <c r="E92" s="15">
        <v>1</v>
      </c>
      <c r="F92" s="10"/>
      <c r="G92" s="11"/>
      <c r="H92" s="28">
        <f t="shared" si="30"/>
        <v>0</v>
      </c>
      <c r="I92" s="28">
        <f t="shared" si="31"/>
        <v>0</v>
      </c>
    </row>
    <row r="93" spans="1:9" ht="22.5" x14ac:dyDescent="0.2">
      <c r="A93" s="6">
        <v>82</v>
      </c>
      <c r="B93" s="12" t="s">
        <v>153</v>
      </c>
      <c r="C93" s="13" t="s">
        <v>170</v>
      </c>
      <c r="D93" s="14" t="s">
        <v>162</v>
      </c>
      <c r="E93" s="15">
        <v>1</v>
      </c>
      <c r="F93" s="10"/>
      <c r="G93" s="11"/>
      <c r="H93" s="28">
        <f t="shared" si="30"/>
        <v>0</v>
      </c>
      <c r="I93" s="28">
        <f t="shared" si="31"/>
        <v>0</v>
      </c>
    </row>
    <row r="94" spans="1:9" ht="22.5" x14ac:dyDescent="0.2">
      <c r="A94" s="6">
        <v>83</v>
      </c>
      <c r="B94" s="12" t="s">
        <v>154</v>
      </c>
      <c r="C94" s="13" t="s">
        <v>170</v>
      </c>
      <c r="D94" s="14" t="s">
        <v>163</v>
      </c>
      <c r="E94" s="15">
        <v>1</v>
      </c>
      <c r="F94" s="10"/>
      <c r="G94" s="11"/>
      <c r="H94" s="28">
        <f t="shared" si="30"/>
        <v>0</v>
      </c>
      <c r="I94" s="28">
        <f t="shared" si="31"/>
        <v>0</v>
      </c>
    </row>
    <row r="95" spans="1:9" ht="22.5" x14ac:dyDescent="0.2">
      <c r="A95" s="6">
        <v>84</v>
      </c>
      <c r="B95" s="12" t="s">
        <v>155</v>
      </c>
      <c r="C95" s="13" t="s">
        <v>170</v>
      </c>
      <c r="D95" s="14" t="s">
        <v>164</v>
      </c>
      <c r="E95" s="15">
        <v>1</v>
      </c>
      <c r="F95" s="10"/>
      <c r="G95" s="11"/>
      <c r="H95" s="28">
        <f t="shared" si="30"/>
        <v>0</v>
      </c>
      <c r="I95" s="28">
        <f t="shared" si="31"/>
        <v>0</v>
      </c>
    </row>
    <row r="96" spans="1:9" ht="22.5" x14ac:dyDescent="0.2">
      <c r="A96" s="6">
        <v>85</v>
      </c>
      <c r="B96" s="16" t="s">
        <v>188</v>
      </c>
      <c r="C96" s="13" t="s">
        <v>170</v>
      </c>
      <c r="D96" s="24" t="s">
        <v>166</v>
      </c>
      <c r="E96" s="15">
        <v>1</v>
      </c>
      <c r="F96" s="10"/>
      <c r="G96" s="11"/>
      <c r="H96" s="28">
        <f t="shared" si="30"/>
        <v>0</v>
      </c>
      <c r="I96" s="28">
        <f t="shared" si="31"/>
        <v>0</v>
      </c>
    </row>
    <row r="97" spans="1:9" ht="33.75" x14ac:dyDescent="0.2">
      <c r="A97" s="6">
        <v>86</v>
      </c>
      <c r="B97" s="12" t="s">
        <v>156</v>
      </c>
      <c r="C97" s="13" t="s">
        <v>170</v>
      </c>
      <c r="D97" s="14" t="s">
        <v>165</v>
      </c>
      <c r="E97" s="15">
        <v>1</v>
      </c>
      <c r="F97" s="10"/>
      <c r="G97" s="11"/>
      <c r="H97" s="28">
        <f t="shared" si="30"/>
        <v>0</v>
      </c>
      <c r="I97" s="28">
        <f t="shared" si="31"/>
        <v>0</v>
      </c>
    </row>
    <row r="98" spans="1:9" x14ac:dyDescent="0.2">
      <c r="A98" s="6">
        <v>87</v>
      </c>
      <c r="B98" s="16" t="s">
        <v>147</v>
      </c>
      <c r="C98" s="19" t="s">
        <v>172</v>
      </c>
      <c r="D98" s="23" t="s">
        <v>169</v>
      </c>
      <c r="E98" s="18">
        <v>1</v>
      </c>
      <c r="F98" s="10"/>
      <c r="G98" s="11"/>
      <c r="H98" s="28">
        <f t="shared" si="30"/>
        <v>0</v>
      </c>
      <c r="I98" s="28">
        <f t="shared" si="31"/>
        <v>0</v>
      </c>
    </row>
    <row r="99" spans="1:9" x14ac:dyDescent="0.2">
      <c r="H99" s="29" t="s">
        <v>180</v>
      </c>
      <c r="I99" s="30">
        <f>SUM(I4:I98)</f>
        <v>0</v>
      </c>
    </row>
  </sheetData>
  <sheetProtection algorithmName="SHA-512" hashValue="8pGXLeWP2ui0kdLQ4b2cBQAnqWik1pXHxtP69C/JEDCt8d+nHmQx5pMdrJ7vfr/cbEGgNOKuDfuHIcwuhddydw==" saltValue="bzzCD5Wlecw8DuYUmQEICA==" spinCount="100000" sheet="1" objects="1" scenarios="1"/>
  <mergeCells count="9">
    <mergeCell ref="A71:I71"/>
    <mergeCell ref="A78:I78"/>
    <mergeCell ref="A84:I84"/>
    <mergeCell ref="A87:I87"/>
    <mergeCell ref="A3:I3"/>
    <mergeCell ref="A38:I38"/>
    <mergeCell ref="A44:I44"/>
    <mergeCell ref="A57:I57"/>
    <mergeCell ref="A65:I65"/>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Szczegółowe wyliczenie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Gałek</dc:creator>
  <cp:lastModifiedBy>Karolina Korzeniewska</cp:lastModifiedBy>
  <cp:lastPrinted>2020-03-04T13:32:00Z</cp:lastPrinted>
  <dcterms:created xsi:type="dcterms:W3CDTF">2020-01-20T12:49:53Z</dcterms:created>
  <dcterms:modified xsi:type="dcterms:W3CDTF">2020-09-03T11:42:36Z</dcterms:modified>
</cp:coreProperties>
</file>