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przyjemski\Documents\PRZETARGI\2026\RUSZTOWINY + STAG\Sprawdzenie dokumentacji 25.03.2026\"/>
    </mc:Choice>
  </mc:AlternateContent>
  <xr:revisionPtr revIDLastSave="0" documentId="13_ncr:1_{3B08359C-FB19-4C2D-8768-06929EE68F7F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CZĘŚĆ 1" sheetId="1" r:id="rId1"/>
    <sheet name="CZĘŚĆ 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G6" i="1" s="1"/>
  <c r="E5" i="1"/>
  <c r="G5" i="1" s="1"/>
  <c r="E30" i="2"/>
  <c r="G30" i="2" s="1"/>
  <c r="E29" i="2"/>
  <c r="G29" i="2" s="1"/>
  <c r="E28" i="2"/>
  <c r="G28" i="2" s="1"/>
  <c r="E27" i="2"/>
  <c r="G27" i="2" s="1"/>
  <c r="E26" i="2"/>
  <c r="G26" i="2" s="1"/>
  <c r="E25" i="2"/>
  <c r="G25" i="2" s="1"/>
  <c r="E24" i="2"/>
  <c r="G24" i="2" s="1"/>
  <c r="G23" i="2"/>
  <c r="E23" i="2"/>
  <c r="E22" i="2"/>
  <c r="G22" i="2" s="1"/>
  <c r="E21" i="2"/>
  <c r="G21" i="2" s="1"/>
  <c r="E20" i="2"/>
  <c r="G20" i="2" s="1"/>
  <c r="E19" i="2"/>
  <c r="G19" i="2" s="1"/>
  <c r="E18" i="2"/>
  <c r="G18" i="2" s="1"/>
  <c r="E17" i="2"/>
  <c r="G17" i="2" s="1"/>
  <c r="E16" i="2"/>
  <c r="G16" i="2" s="1"/>
  <c r="E15" i="2"/>
  <c r="G15" i="2" s="1"/>
  <c r="E14" i="2"/>
  <c r="G14" i="2" s="1"/>
  <c r="E13" i="2"/>
  <c r="G13" i="2" s="1"/>
  <c r="E12" i="2"/>
  <c r="G12" i="2" s="1"/>
  <c r="E11" i="2"/>
  <c r="G11" i="2" s="1"/>
  <c r="E10" i="2"/>
  <c r="G10" i="2" s="1"/>
  <c r="E9" i="2"/>
  <c r="G9" i="2" s="1"/>
  <c r="E8" i="2"/>
  <c r="G8" i="2" s="1"/>
  <c r="E7" i="2"/>
  <c r="G7" i="2" s="1"/>
  <c r="E6" i="2"/>
  <c r="G6" i="2" s="1"/>
  <c r="E5" i="2"/>
  <c r="G5" i="2" s="1"/>
  <c r="E7" i="1"/>
  <c r="G7" i="1" s="1"/>
  <c r="G34" i="2" l="1"/>
  <c r="G9" i="1"/>
</calcChain>
</file>

<file path=xl/sharedStrings.xml><?xml version="1.0" encoding="utf-8"?>
<sst xmlns="http://schemas.openxmlformats.org/spreadsheetml/2006/main" count="51" uniqueCount="41">
  <si>
    <t>L.p.</t>
  </si>
  <si>
    <t>NAZWA</t>
  </si>
  <si>
    <t>sztuk</t>
  </si>
  <si>
    <t>Razem wartość brutto</t>
  </si>
  <si>
    <t>cena jednostkowa netto za 1 sztukę  (w PLN)</t>
  </si>
  <si>
    <t>cena całkowita netto (kol. 2 x kol. 3) (w PLN)</t>
  </si>
  <si>
    <t>stawka podatku VAT (w %)</t>
  </si>
  <si>
    <t>cena całkowita brutto (w PLN)</t>
  </si>
  <si>
    <t xml:space="preserve">Załącznik do SWZ - szczegółowa kalkulacja cenowa </t>
  </si>
  <si>
    <t xml:space="preserve">Wewnętrzne rusztowiny stałe i ruchome ze szczeliną powietrzną </t>
  </si>
  <si>
    <t>Środkowe rusztowiny ruchome, strona lewa.</t>
  </si>
  <si>
    <t xml:space="preserve">Kątownik obudowy wypychacza </t>
  </si>
  <si>
    <t>STAG</t>
  </si>
  <si>
    <t xml:space="preserve">Elementy systemu odprowadzania popiołu z kotła i elektrofiltra
</t>
  </si>
  <si>
    <t xml:space="preserve">Zestawienie elementów rusztu i obudowy stołu podawczego kotłów.
</t>
  </si>
  <si>
    <t>producent/numer katalogowy produktu</t>
  </si>
  <si>
    <t>Upper operating lever, Control lever cpl 045136H26 DPK 400X400 top part (górna dźwignia robocza)</t>
  </si>
  <si>
    <t>Flap, Flap for DPK 400X400 (klapka)</t>
  </si>
  <si>
    <t>Hopper, Insert funnel 045136H33WM3 DPK 400X400 (lej)</t>
  </si>
  <si>
    <t>Roller bearing upper/lower operating lever, Roller bearing upper/lower operating lever (łożysko rolkowe górnej/dolnej dźwigni roboczej)</t>
  </si>
  <si>
    <t>Cam disc, Schaffer DPK 400x400 (tarcza krzywkowa)</t>
  </si>
  <si>
    <t>Lower operating lever, Control lever cpl 045136H27 DPK 400X400 lower part (dolna dźwignia robocza)</t>
  </si>
  <si>
    <t>Armour plate set, Impact apron set PMS 340-10 A 30-piece set including mounting hardware.  Each set consists of: 3x 13109 wear plate, 9x 11262 bolt, 18x56618 nut (Zestaw płyt pancernych)</t>
  </si>
  <si>
    <t>Rotor, Rotor mounted 926×438 Rotor assembly for PM 340 with 3-groove V-belt drive (Wirnik)</t>
  </si>
  <si>
    <t>Ratchet Tensioner, Ratchet tensioner R2-10 350-10 ø20 (Napinacz zapadkowy)</t>
  </si>
  <si>
    <t>Clamping block, Lock 40/40×335 St 37 PM 340-10 (Blok mocujący)</t>
  </si>
  <si>
    <t>Armour plate set, Impact plate set PMS 340-10 132-piece complete wear plate set including mounting hardware. For impact crusher PMS 340-10, Article number QTY Description 19479 2 Armor Plate 13103 3 Armor Plate 13104 1 Armor Plate 13105 2 Armor Plate 13106 2 Armor Plate 13107 2 Armor Plate 13108 1 Armor Plate 13109 3 Armor Plate 13110 1 Armor Plate kpl. 15160 1 Armor Plate 15182 2 Armor Plate 11283 44 Hex socket screwM16x25 11284 3 Hex Socket Screw M16x35 11262 9 Hex Socket Screw M20x80/52 11755 9 Hexagon nut M20 11923 47 Washer M16 (Zestaw płyt pancernych)</t>
  </si>
  <si>
    <t>Non-return valve, Non-return angle damper DN 25 - 1"-IG Ms/Silikon (Zawór zwrotny)</t>
  </si>
  <si>
    <t>Slide valve MVP, Turn slide valve mount MVP204DN200×120 / 400°C (Zasuwy MVP)</t>
  </si>
  <si>
    <t>Rotary slide valve, DVP065 DN 65x210, min/max allowable pressure 0/6 bar, min/max allowable temperature -10/200 °C, fluid group 2. (Zasuwowy zawór obrotowy)</t>
  </si>
  <si>
    <t>Chain wheel drive shaft, Chain wheel mounted Bø100×70 / 6Z×46 142X 17CrNiMo6 / 1Nut (Wał napędowy koła łańcuchowego)</t>
  </si>
  <si>
    <t>Shear chain wheel, Shearing bolt wheel cpl. 20B-1 with 80 mm bore diameter, 1¼ inch chain specification, and 784 mm outer diameter.(Koło łańcuchowe ścinane)</t>
  </si>
  <si>
    <t>Pinion, 20B-1 16Z-1¼" Shaft Ø50 × 100 side shaft. (Koło zębate)</t>
  </si>
  <si>
    <t>Roller chain set, Roller chain set 20B-1 ×6.066m 1¼"(31.75)×19.56 / 189 Chain links (Zestaw łańcucha rolkowego)</t>
  </si>
  <si>
    <t>Stripper 70x60x(459), Complete stripper assembly 70 x 60 x (459) R100 (Zgarniacz 70x60x(459))</t>
  </si>
  <si>
    <t>Wear part set, Wear part set RAF-PLSTE-ENTAS H-TKF 56119 (Zestaw części zużywających się)</t>
  </si>
  <si>
    <t>Deflection pulley, ø200/80×50 geteilt 4-teilig C45 with guide tracks and mounting fastening screws included.(Koło pasowe odchylające)</t>
  </si>
  <si>
    <t>Ring nozzle, cpl Dn 65 x 300 1" Luftan type crusher component with insert/liner (Dysza pierścieniowa)</t>
  </si>
  <si>
    <t>Slide valve MVP,Turn slide valve mount MVP204DN200×120 / 400°C (Zasuwy MVP)</t>
  </si>
  <si>
    <t>Ventilation valve, Butterfly valve intermediate built pneum mont DN65 24VDC 301-D15V6/AP3-DA/Herion/IN5409 (Zawór wentylacyjny)</t>
  </si>
  <si>
    <t>Press- and seal ring, Wear Part set MVP202 M 5 parts DN200 / 200°C (12776) Consisting of:1 × 14297 Seal Ring1 × 13957 Pressing Ring1 × 12411 O-Ring1 × 12412 O-Ring1 × 11204 Gasket (Pierścień dociskowy i uszczelniający)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</si>
</sst>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5" xfId="0" applyNumberFormat="1" applyFont="1" applyBorder="1" applyAlignment="1" applyProtection="1">
      <alignment horizontal="center" vertical="center"/>
      <protection locked="0"/>
    </xf>
    <xf numFmtId="10" fontId="1" fillId="0" borderId="5" xfId="0" applyNumberFormat="1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center" vertical="center"/>
    </xf>
    <xf numFmtId="0" fontId="0" fillId="0" borderId="7" xfId="0" applyBorder="1"/>
    <xf numFmtId="0" fontId="1" fillId="0" borderId="5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Normal="100" workbookViewId="0">
      <selection activeCell="F7" sqref="F7"/>
    </sheetView>
  </sheetViews>
  <sheetFormatPr defaultRowHeight="15" x14ac:dyDescent="0.25"/>
  <cols>
    <col min="1" max="1" width="9.140625" customWidth="1"/>
    <col min="2" max="2" width="84.42578125" customWidth="1"/>
    <col min="3" max="3" width="13.5703125" customWidth="1"/>
    <col min="4" max="5" width="18.28515625" customWidth="1"/>
    <col min="6" max="6" width="13.5703125" customWidth="1"/>
    <col min="7" max="7" width="18.28515625" customWidth="1"/>
  </cols>
  <sheetData>
    <row r="1" spans="1:7" ht="15.75" x14ac:dyDescent="0.25">
      <c r="A1" s="26" t="s">
        <v>8</v>
      </c>
      <c r="B1" s="27"/>
      <c r="C1" s="27"/>
      <c r="D1" s="27"/>
      <c r="E1" s="27"/>
      <c r="F1" s="27"/>
      <c r="G1" s="27"/>
    </row>
    <row r="2" spans="1:7" ht="60" x14ac:dyDescent="0.25">
      <c r="A2" s="3" t="s">
        <v>0</v>
      </c>
      <c r="B2" s="4" t="s">
        <v>1</v>
      </c>
      <c r="C2" s="5" t="s">
        <v>2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4"/>
      <c r="B3" s="4">
        <v>1</v>
      </c>
      <c r="C3" s="7">
        <v>2</v>
      </c>
      <c r="D3" s="6">
        <v>3</v>
      </c>
      <c r="E3" s="6">
        <v>4</v>
      </c>
      <c r="F3" s="6">
        <v>5</v>
      </c>
      <c r="G3" s="6">
        <v>6</v>
      </c>
    </row>
    <row r="4" spans="1:7" x14ac:dyDescent="0.25">
      <c r="A4" s="28" t="s">
        <v>14</v>
      </c>
      <c r="B4" s="29"/>
      <c r="C4" s="29"/>
      <c r="D4" s="29"/>
      <c r="E4" s="29"/>
      <c r="F4" s="29"/>
      <c r="G4" s="29"/>
    </row>
    <row r="5" spans="1:7" ht="19.5" customHeight="1" x14ac:dyDescent="0.25">
      <c r="A5" s="9">
        <v>1</v>
      </c>
      <c r="B5" s="15" t="s">
        <v>9</v>
      </c>
      <c r="C5" s="13">
        <v>480</v>
      </c>
      <c r="D5" s="1">
        <v>0</v>
      </c>
      <c r="E5" s="11">
        <f t="shared" ref="E5" si="0">PRODUCT(C5,D5)</f>
        <v>0</v>
      </c>
      <c r="F5" s="2"/>
      <c r="G5" s="11">
        <f t="shared" ref="G5" si="1">E5+F5*E5</f>
        <v>0</v>
      </c>
    </row>
    <row r="6" spans="1:7" x14ac:dyDescent="0.25">
      <c r="A6" s="9">
        <v>2</v>
      </c>
      <c r="B6" s="15" t="s">
        <v>10</v>
      </c>
      <c r="C6" s="13">
        <v>20</v>
      </c>
      <c r="D6" s="1">
        <v>0</v>
      </c>
      <c r="E6" s="11">
        <f>PRODUCT(C6,D6)</f>
        <v>0</v>
      </c>
      <c r="F6" s="2"/>
      <c r="G6" s="11">
        <f>E6+F6*E6</f>
        <v>0</v>
      </c>
    </row>
    <row r="7" spans="1:7" x14ac:dyDescent="0.25">
      <c r="A7" s="9">
        <v>3</v>
      </c>
      <c r="B7" s="15" t="s">
        <v>11</v>
      </c>
      <c r="C7" s="13">
        <v>30</v>
      </c>
      <c r="D7" s="1">
        <v>0</v>
      </c>
      <c r="E7" s="11">
        <f t="shared" ref="E7" si="2">PRODUCT(C7,D7)</f>
        <v>0</v>
      </c>
      <c r="F7" s="2"/>
      <c r="G7" s="11">
        <f t="shared" ref="G7" si="3">E7+F7*E7</f>
        <v>0</v>
      </c>
    </row>
    <row r="8" spans="1:7" ht="15.75" thickBot="1" x14ac:dyDescent="0.3">
      <c r="A8" s="30"/>
      <c r="B8" s="31"/>
      <c r="C8" s="31"/>
      <c r="D8" s="31"/>
      <c r="E8" s="31"/>
      <c r="F8" s="31"/>
      <c r="G8" s="34"/>
    </row>
    <row r="9" spans="1:7" ht="15.75" thickBot="1" x14ac:dyDescent="0.3">
      <c r="A9" s="32" t="s">
        <v>3</v>
      </c>
      <c r="B9" s="32"/>
      <c r="C9" s="32"/>
      <c r="D9" s="32"/>
      <c r="E9" s="32"/>
      <c r="F9" s="32"/>
      <c r="G9" s="35">
        <f>SUM(G5:G7)</f>
        <v>0</v>
      </c>
    </row>
  </sheetData>
  <sheetProtection algorithmName="SHA-512" hashValue="fhU5usrjRr+EadQRL9LY9MvNNsWMC5mCmo07hL9V1SWGd0dm+55TchVSgDYwH/NSYZfQsIu4qPSflND5IBxclQ==" saltValue="BFYyeTzD63NfOtR4kh2I7g==" spinCount="100000" sheet="1" selectLockedCells="1"/>
  <protectedRanges>
    <protectedRange sqref="G9" name="Rozstęp4"/>
    <protectedRange sqref="D5:G7" name="Rozstęp1"/>
  </protectedRanges>
  <mergeCells count="4">
    <mergeCell ref="A1:G1"/>
    <mergeCell ref="A4:G4"/>
    <mergeCell ref="A8:G8"/>
    <mergeCell ref="A9:F9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E3C4-40D1-4405-A7EA-AEF635855A21}">
  <dimension ref="A1:H34"/>
  <sheetViews>
    <sheetView zoomScaleNormal="100" workbookViewId="0">
      <selection activeCell="F6" sqref="F6"/>
    </sheetView>
  </sheetViews>
  <sheetFormatPr defaultRowHeight="15" x14ac:dyDescent="0.25"/>
  <cols>
    <col min="1" max="1" width="9.140625" customWidth="1"/>
    <col min="2" max="2" width="84.42578125" customWidth="1"/>
    <col min="3" max="3" width="13.5703125" customWidth="1"/>
    <col min="4" max="5" width="18.28515625" customWidth="1"/>
    <col min="6" max="6" width="13.5703125" customWidth="1"/>
    <col min="7" max="7" width="18.28515625" customWidth="1"/>
    <col min="8" max="8" width="18.28515625" style="17" customWidth="1"/>
  </cols>
  <sheetData>
    <row r="1" spans="1:8" ht="15.75" x14ac:dyDescent="0.25">
      <c r="A1" s="26" t="s">
        <v>8</v>
      </c>
      <c r="B1" s="27"/>
      <c r="C1" s="27"/>
      <c r="D1" s="27"/>
      <c r="E1" s="27"/>
      <c r="F1" s="27"/>
      <c r="G1" s="27"/>
      <c r="H1" s="33"/>
    </row>
    <row r="2" spans="1:8" ht="60" x14ac:dyDescent="0.25">
      <c r="A2" s="3" t="s">
        <v>0</v>
      </c>
      <c r="B2" s="4" t="s">
        <v>1</v>
      </c>
      <c r="C2" s="5" t="s">
        <v>2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15</v>
      </c>
    </row>
    <row r="3" spans="1:8" x14ac:dyDescent="0.25">
      <c r="A3" s="4"/>
      <c r="B3" s="4">
        <v>1</v>
      </c>
      <c r="C3" s="7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</row>
    <row r="4" spans="1:8" x14ac:dyDescent="0.25">
      <c r="A4" s="28" t="s">
        <v>13</v>
      </c>
      <c r="B4" s="29"/>
      <c r="C4" s="29"/>
      <c r="D4" s="29"/>
      <c r="E4" s="29"/>
      <c r="F4" s="29"/>
      <c r="G4" s="29"/>
      <c r="H4" s="19" t="s">
        <v>12</v>
      </c>
    </row>
    <row r="5" spans="1:8" ht="25.5" customHeight="1" x14ac:dyDescent="0.25">
      <c r="A5" s="9">
        <v>1</v>
      </c>
      <c r="B5" s="15" t="s">
        <v>20</v>
      </c>
      <c r="C5" s="10">
        <v>12</v>
      </c>
      <c r="D5" s="1">
        <v>0</v>
      </c>
      <c r="E5" s="11">
        <f>PRODUCT(C5,D5)</f>
        <v>0</v>
      </c>
      <c r="F5" s="2"/>
      <c r="G5" s="23">
        <f>E5+F5*E5</f>
        <v>0</v>
      </c>
      <c r="H5" s="18">
        <v>62795</v>
      </c>
    </row>
    <row r="6" spans="1:8" ht="25.5" customHeight="1" x14ac:dyDescent="0.25">
      <c r="A6" s="9">
        <v>2</v>
      </c>
      <c r="B6" s="15" t="s">
        <v>19</v>
      </c>
      <c r="C6" s="10">
        <v>12</v>
      </c>
      <c r="D6" s="1">
        <v>0</v>
      </c>
      <c r="E6" s="11">
        <f t="shared" ref="E6:E30" si="0">PRODUCT(C6,D6)</f>
        <v>0</v>
      </c>
      <c r="F6" s="2"/>
      <c r="G6" s="23">
        <f t="shared" ref="G6:G30" si="1">E6+F6*E6</f>
        <v>0</v>
      </c>
      <c r="H6" s="21">
        <v>54088</v>
      </c>
    </row>
    <row r="7" spans="1:8" ht="25.5" customHeight="1" x14ac:dyDescent="0.25">
      <c r="A7" s="9">
        <v>3</v>
      </c>
      <c r="B7" s="15" t="s">
        <v>18</v>
      </c>
      <c r="C7" s="10">
        <v>4</v>
      </c>
      <c r="D7" s="1">
        <v>0</v>
      </c>
      <c r="E7" s="11">
        <f t="shared" si="0"/>
        <v>0</v>
      </c>
      <c r="F7" s="2"/>
      <c r="G7" s="23">
        <f t="shared" si="1"/>
        <v>0</v>
      </c>
      <c r="H7" s="21">
        <v>45228</v>
      </c>
    </row>
    <row r="8" spans="1:8" ht="24" customHeight="1" x14ac:dyDescent="0.25">
      <c r="A8" s="9">
        <v>4</v>
      </c>
      <c r="B8" s="15" t="s">
        <v>17</v>
      </c>
      <c r="C8" s="13">
        <v>2</v>
      </c>
      <c r="D8" s="1">
        <v>0</v>
      </c>
      <c r="E8" s="11">
        <f t="shared" si="0"/>
        <v>0</v>
      </c>
      <c r="F8" s="2"/>
      <c r="G8" s="23">
        <f t="shared" si="1"/>
        <v>0</v>
      </c>
      <c r="H8" s="21">
        <v>45251</v>
      </c>
    </row>
    <row r="9" spans="1:8" ht="25.5" x14ac:dyDescent="0.25">
      <c r="A9" s="9">
        <v>5</v>
      </c>
      <c r="B9" s="15" t="s">
        <v>16</v>
      </c>
      <c r="C9" s="13">
        <v>1</v>
      </c>
      <c r="D9" s="1">
        <v>0</v>
      </c>
      <c r="E9" s="11">
        <f t="shared" si="0"/>
        <v>0</v>
      </c>
      <c r="F9" s="2"/>
      <c r="G9" s="23">
        <f t="shared" si="1"/>
        <v>0</v>
      </c>
      <c r="H9" s="18">
        <v>46198</v>
      </c>
    </row>
    <row r="10" spans="1:8" ht="25.5" x14ac:dyDescent="0.25">
      <c r="A10" s="9">
        <v>6</v>
      </c>
      <c r="B10" s="15" t="s">
        <v>21</v>
      </c>
      <c r="C10" s="13">
        <v>1</v>
      </c>
      <c r="D10" s="1">
        <v>0</v>
      </c>
      <c r="E10" s="11">
        <f t="shared" si="0"/>
        <v>0</v>
      </c>
      <c r="F10" s="2"/>
      <c r="G10" s="23">
        <f t="shared" si="1"/>
        <v>0</v>
      </c>
      <c r="H10" s="21">
        <v>46199</v>
      </c>
    </row>
    <row r="11" spans="1:8" ht="25.5" x14ac:dyDescent="0.25">
      <c r="A11" s="9">
        <v>7</v>
      </c>
      <c r="B11" s="15" t="s">
        <v>22</v>
      </c>
      <c r="C11" s="13">
        <v>2</v>
      </c>
      <c r="D11" s="1">
        <v>0</v>
      </c>
      <c r="E11" s="11">
        <f t="shared" si="0"/>
        <v>0</v>
      </c>
      <c r="F11" s="2"/>
      <c r="G11" s="23">
        <f t="shared" si="1"/>
        <v>0</v>
      </c>
      <c r="H11" s="21">
        <v>68325</v>
      </c>
    </row>
    <row r="12" spans="1:8" x14ac:dyDescent="0.25">
      <c r="A12" s="9">
        <v>8</v>
      </c>
      <c r="B12" s="15" t="s">
        <v>23</v>
      </c>
      <c r="C12" s="13">
        <v>2</v>
      </c>
      <c r="D12" s="1">
        <v>0</v>
      </c>
      <c r="E12" s="11">
        <f t="shared" si="0"/>
        <v>0</v>
      </c>
      <c r="F12" s="2"/>
      <c r="G12" s="23">
        <f t="shared" si="1"/>
        <v>0</v>
      </c>
      <c r="H12" s="21">
        <v>38189</v>
      </c>
    </row>
    <row r="13" spans="1:8" x14ac:dyDescent="0.25">
      <c r="A13" s="9">
        <v>9</v>
      </c>
      <c r="B13" s="15" t="s">
        <v>24</v>
      </c>
      <c r="C13" s="13">
        <v>1</v>
      </c>
      <c r="D13" s="1">
        <v>0</v>
      </c>
      <c r="E13" s="11">
        <f t="shared" si="0"/>
        <v>0</v>
      </c>
      <c r="F13" s="2"/>
      <c r="G13" s="23">
        <f t="shared" si="1"/>
        <v>0</v>
      </c>
      <c r="H13" s="21">
        <v>11334</v>
      </c>
    </row>
    <row r="14" spans="1:8" x14ac:dyDescent="0.25">
      <c r="A14" s="9">
        <v>10</v>
      </c>
      <c r="B14" s="15" t="s">
        <v>25</v>
      </c>
      <c r="C14" s="13">
        <v>1</v>
      </c>
      <c r="D14" s="1">
        <v>0</v>
      </c>
      <c r="E14" s="11">
        <f t="shared" si="0"/>
        <v>0</v>
      </c>
      <c r="F14" s="2"/>
      <c r="G14" s="23">
        <f t="shared" si="1"/>
        <v>0</v>
      </c>
      <c r="H14" s="21">
        <v>13115</v>
      </c>
    </row>
    <row r="15" spans="1:8" ht="89.25" x14ac:dyDescent="0.25">
      <c r="A15" s="9">
        <v>11</v>
      </c>
      <c r="B15" s="15" t="s">
        <v>26</v>
      </c>
      <c r="C15" s="13">
        <v>2</v>
      </c>
      <c r="D15" s="1">
        <v>0</v>
      </c>
      <c r="E15" s="11">
        <f t="shared" si="0"/>
        <v>0</v>
      </c>
      <c r="F15" s="2"/>
      <c r="G15" s="23">
        <f t="shared" si="1"/>
        <v>0</v>
      </c>
      <c r="H15" s="22">
        <v>16589</v>
      </c>
    </row>
    <row r="16" spans="1:8" x14ac:dyDescent="0.25">
      <c r="A16" s="9">
        <v>12</v>
      </c>
      <c r="B16" s="15" t="s">
        <v>27</v>
      </c>
      <c r="C16" s="13">
        <v>6</v>
      </c>
      <c r="D16" s="1">
        <v>0</v>
      </c>
      <c r="E16" s="11">
        <f t="shared" si="0"/>
        <v>0</v>
      </c>
      <c r="F16" s="2"/>
      <c r="G16" s="23">
        <f t="shared" si="1"/>
        <v>0</v>
      </c>
      <c r="H16" s="21">
        <v>10737</v>
      </c>
    </row>
    <row r="17" spans="1:8" x14ac:dyDescent="0.25">
      <c r="A17" s="9">
        <v>13</v>
      </c>
      <c r="B17" s="15" t="s">
        <v>28</v>
      </c>
      <c r="C17" s="13">
        <v>1</v>
      </c>
      <c r="D17" s="1">
        <v>0</v>
      </c>
      <c r="E17" s="11">
        <f t="shared" si="0"/>
        <v>0</v>
      </c>
      <c r="F17" s="2"/>
      <c r="G17" s="23">
        <f t="shared" si="1"/>
        <v>0</v>
      </c>
      <c r="H17" s="21">
        <v>71029</v>
      </c>
    </row>
    <row r="18" spans="1:8" ht="25.5" x14ac:dyDescent="0.25">
      <c r="A18" s="9">
        <v>14</v>
      </c>
      <c r="B18" s="15" t="s">
        <v>29</v>
      </c>
      <c r="C18" s="13">
        <v>2</v>
      </c>
      <c r="D18" s="1">
        <v>0</v>
      </c>
      <c r="E18" s="11">
        <f t="shared" si="0"/>
        <v>0</v>
      </c>
      <c r="F18" s="2"/>
      <c r="G18" s="23">
        <f t="shared" si="1"/>
        <v>0</v>
      </c>
      <c r="H18" s="20">
        <v>59077</v>
      </c>
    </row>
    <row r="19" spans="1:8" ht="25.5" x14ac:dyDescent="0.25">
      <c r="A19" s="9">
        <v>15</v>
      </c>
      <c r="B19" s="15" t="s">
        <v>30</v>
      </c>
      <c r="C19" s="13">
        <v>2</v>
      </c>
      <c r="D19" s="1">
        <v>0</v>
      </c>
      <c r="E19" s="11">
        <f t="shared" si="0"/>
        <v>0</v>
      </c>
      <c r="F19" s="2"/>
      <c r="G19" s="23">
        <f t="shared" si="1"/>
        <v>0</v>
      </c>
      <c r="H19" s="21">
        <v>11339</v>
      </c>
    </row>
    <row r="20" spans="1:8" ht="25.5" x14ac:dyDescent="0.25">
      <c r="A20" s="9">
        <v>16</v>
      </c>
      <c r="B20" s="15" t="s">
        <v>31</v>
      </c>
      <c r="C20" s="13">
        <v>2</v>
      </c>
      <c r="D20" s="1">
        <v>0</v>
      </c>
      <c r="E20" s="11">
        <f t="shared" si="0"/>
        <v>0</v>
      </c>
      <c r="F20" s="2"/>
      <c r="G20" s="23">
        <f t="shared" si="1"/>
        <v>0</v>
      </c>
      <c r="H20" s="21">
        <v>13386</v>
      </c>
    </row>
    <row r="21" spans="1:8" x14ac:dyDescent="0.25">
      <c r="A21" s="9">
        <v>17</v>
      </c>
      <c r="B21" s="15" t="s">
        <v>32</v>
      </c>
      <c r="C21" s="13">
        <v>2</v>
      </c>
      <c r="D21" s="1">
        <v>0</v>
      </c>
      <c r="E21" s="11">
        <f t="shared" si="0"/>
        <v>0</v>
      </c>
      <c r="F21" s="2"/>
      <c r="G21" s="23">
        <f t="shared" si="1"/>
        <v>0</v>
      </c>
      <c r="H21" s="21">
        <v>47022</v>
      </c>
    </row>
    <row r="22" spans="1:8" ht="25.5" x14ac:dyDescent="0.25">
      <c r="A22" s="9">
        <v>18</v>
      </c>
      <c r="B22" s="15" t="s">
        <v>33</v>
      </c>
      <c r="C22" s="13">
        <v>2</v>
      </c>
      <c r="D22" s="1">
        <v>0</v>
      </c>
      <c r="E22" s="11">
        <f t="shared" si="0"/>
        <v>0</v>
      </c>
      <c r="F22" s="2"/>
      <c r="G22" s="23">
        <f>E22+F22*E22</f>
        <v>0</v>
      </c>
      <c r="H22" s="20">
        <v>56651</v>
      </c>
    </row>
    <row r="23" spans="1:8" x14ac:dyDescent="0.25">
      <c r="A23" s="9">
        <v>19</v>
      </c>
      <c r="B23" s="15" t="s">
        <v>34</v>
      </c>
      <c r="C23" s="13">
        <v>2</v>
      </c>
      <c r="D23" s="1">
        <v>0</v>
      </c>
      <c r="E23" s="11">
        <f t="shared" si="0"/>
        <v>0</v>
      </c>
      <c r="F23" s="2"/>
      <c r="G23" s="23">
        <f t="shared" si="1"/>
        <v>0</v>
      </c>
      <c r="H23" s="21">
        <v>41720</v>
      </c>
    </row>
    <row r="24" spans="1:8" ht="25.5" x14ac:dyDescent="0.25">
      <c r="A24" s="9">
        <v>20</v>
      </c>
      <c r="B24" s="15" t="s">
        <v>35</v>
      </c>
      <c r="C24" s="13">
        <v>1</v>
      </c>
      <c r="D24" s="1">
        <v>0</v>
      </c>
      <c r="E24" s="11">
        <f t="shared" si="0"/>
        <v>0</v>
      </c>
      <c r="F24" s="2"/>
      <c r="G24" s="23">
        <f t="shared" si="1"/>
        <v>0</v>
      </c>
      <c r="H24" s="20">
        <v>60040</v>
      </c>
    </row>
    <row r="25" spans="1:8" ht="25.5" x14ac:dyDescent="0.25">
      <c r="A25" s="9">
        <v>21</v>
      </c>
      <c r="B25" s="15" t="s">
        <v>36</v>
      </c>
      <c r="C25" s="13">
        <v>1</v>
      </c>
      <c r="D25" s="1">
        <v>0</v>
      </c>
      <c r="E25" s="11">
        <f t="shared" si="0"/>
        <v>0</v>
      </c>
      <c r="F25" s="2"/>
      <c r="G25" s="23">
        <f t="shared" si="1"/>
        <v>0</v>
      </c>
      <c r="H25" s="21">
        <v>45637</v>
      </c>
    </row>
    <row r="26" spans="1:8" x14ac:dyDescent="0.25">
      <c r="A26" s="9">
        <v>22</v>
      </c>
      <c r="B26" s="15" t="s">
        <v>27</v>
      </c>
      <c r="C26" s="13">
        <v>6</v>
      </c>
      <c r="D26" s="1">
        <v>0</v>
      </c>
      <c r="E26" s="11">
        <f t="shared" si="0"/>
        <v>0</v>
      </c>
      <c r="F26" s="2"/>
      <c r="G26" s="23">
        <f t="shared" si="1"/>
        <v>0</v>
      </c>
      <c r="H26" s="21">
        <v>10737</v>
      </c>
    </row>
    <row r="27" spans="1:8" ht="25.5" x14ac:dyDescent="0.25">
      <c r="A27" s="9">
        <v>23</v>
      </c>
      <c r="B27" s="15" t="s">
        <v>37</v>
      </c>
      <c r="C27" s="13">
        <v>4</v>
      </c>
      <c r="D27" s="1">
        <v>0</v>
      </c>
      <c r="E27" s="11">
        <f t="shared" si="0"/>
        <v>0</v>
      </c>
      <c r="F27" s="2"/>
      <c r="G27" s="23">
        <f t="shared" si="1"/>
        <v>0</v>
      </c>
      <c r="H27" s="21">
        <v>44312</v>
      </c>
    </row>
    <row r="28" spans="1:8" x14ac:dyDescent="0.25">
      <c r="A28" s="9">
        <v>24</v>
      </c>
      <c r="B28" s="15" t="s">
        <v>38</v>
      </c>
      <c r="C28" s="13">
        <v>1</v>
      </c>
      <c r="D28" s="1">
        <v>0</v>
      </c>
      <c r="E28" s="11">
        <f t="shared" si="0"/>
        <v>0</v>
      </c>
      <c r="F28" s="2"/>
      <c r="G28" s="23">
        <f t="shared" si="1"/>
        <v>0</v>
      </c>
      <c r="H28" s="20">
        <v>71029</v>
      </c>
    </row>
    <row r="29" spans="1:8" ht="25.5" x14ac:dyDescent="0.25">
      <c r="A29" s="9">
        <v>25</v>
      </c>
      <c r="B29" s="15" t="s">
        <v>39</v>
      </c>
      <c r="C29" s="13">
        <v>1</v>
      </c>
      <c r="D29" s="1">
        <v>0</v>
      </c>
      <c r="E29" s="11">
        <f t="shared" si="0"/>
        <v>0</v>
      </c>
      <c r="F29" s="2"/>
      <c r="G29" s="23">
        <f t="shared" si="1"/>
        <v>0</v>
      </c>
      <c r="H29" s="20">
        <v>56199</v>
      </c>
    </row>
    <row r="30" spans="1:8" ht="38.25" x14ac:dyDescent="0.25">
      <c r="A30" s="9">
        <v>26</v>
      </c>
      <c r="B30" s="15" t="s">
        <v>40</v>
      </c>
      <c r="C30" s="13">
        <v>1</v>
      </c>
      <c r="D30" s="1">
        <v>0</v>
      </c>
      <c r="E30" s="11">
        <f t="shared" si="0"/>
        <v>0</v>
      </c>
      <c r="F30" s="2"/>
      <c r="G30" s="23">
        <f t="shared" si="1"/>
        <v>0</v>
      </c>
      <c r="H30" s="21">
        <v>56553</v>
      </c>
    </row>
    <row r="31" spans="1:8" x14ac:dyDescent="0.25">
      <c r="A31" s="30"/>
      <c r="B31" s="31"/>
      <c r="C31" s="31"/>
      <c r="D31" s="31"/>
      <c r="E31" s="31"/>
      <c r="F31" s="31"/>
      <c r="G31" s="31"/>
      <c r="H31" s="8"/>
    </row>
    <row r="32" spans="1:8" x14ac:dyDescent="0.25">
      <c r="A32" s="9"/>
      <c r="B32" s="12"/>
      <c r="C32" s="10"/>
      <c r="D32" s="1"/>
      <c r="E32" s="11"/>
      <c r="F32" s="2"/>
      <c r="G32" s="11"/>
      <c r="H32" s="1"/>
    </row>
    <row r="33" spans="1:8" ht="15.75" thickBot="1" x14ac:dyDescent="0.3">
      <c r="A33" s="9"/>
      <c r="B33" s="14"/>
      <c r="C33" s="10"/>
      <c r="D33" s="1"/>
      <c r="E33" s="11"/>
      <c r="F33" s="2"/>
      <c r="G33" s="24"/>
      <c r="H33" s="1"/>
    </row>
    <row r="34" spans="1:8" ht="15.75" thickBot="1" x14ac:dyDescent="0.3">
      <c r="A34" s="32" t="s">
        <v>3</v>
      </c>
      <c r="B34" s="32"/>
      <c r="C34" s="32"/>
      <c r="D34" s="32"/>
      <c r="E34" s="32"/>
      <c r="F34" s="32"/>
      <c r="G34" s="25">
        <f>SUM(G5:G30)</f>
        <v>0</v>
      </c>
      <c r="H34" s="16"/>
    </row>
  </sheetData>
  <sheetProtection algorithmName="SHA-512" hashValue="Ts8Az6PaWmZj7N0NnzecCqknywZq0dOOaly6jUIrmDFcRuLarUIOOAW3pWJegpVoHc7NAiY3lZ+bRH0r7pe5yA==" saltValue="BsW+JDvqIZ+s0T9mDYUNqw==" spinCount="100000" sheet="1" selectLockedCells="1"/>
  <protectedRanges>
    <protectedRange sqref="F32:H33" name="Rozstęp2"/>
    <protectedRange sqref="D32:E33 D5:H30" name="Rozstęp1"/>
    <protectedRange sqref="G34:H34" name="Rozstęp4"/>
  </protectedRanges>
  <mergeCells count="4">
    <mergeCell ref="A1:H1"/>
    <mergeCell ref="A4:G4"/>
    <mergeCell ref="A31:G31"/>
    <mergeCell ref="A34:F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Łukaszewicz</dc:creator>
  <cp:lastModifiedBy>Sebastian Przyjemski</cp:lastModifiedBy>
  <dcterms:created xsi:type="dcterms:W3CDTF">2022-10-06T14:17:10Z</dcterms:created>
  <dcterms:modified xsi:type="dcterms:W3CDTF">2026-03-27T12:45:37Z</dcterms:modified>
</cp:coreProperties>
</file>