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ostępowania 2023\Przetargi regulaminowe\9. pompy dozujące i części zamienne\3. SWZ\"/>
    </mc:Choice>
  </mc:AlternateContent>
  <xr:revisionPtr revIDLastSave="0" documentId="13_ncr:1_{454E0475-44CE-465C-B16A-DB1D3F9461A5}" xr6:coauthVersionLast="47" xr6:coauthVersionMax="47" xr10:uidLastSave="{00000000-0000-0000-0000-000000000000}"/>
  <bookViews>
    <workbookView xWindow="28680" yWindow="-120" windowWidth="29040" windowHeight="15840" xr2:uid="{EA6AB590-21F8-4199-ADE8-8977B65224C6}"/>
  </bookViews>
  <sheets>
    <sheet name="CZĘŚĆ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G6" i="1" s="1"/>
  <c r="E27" i="1"/>
  <c r="G27" i="1" s="1"/>
  <c r="E28" i="1"/>
  <c r="E29" i="1"/>
  <c r="E30" i="1"/>
  <c r="E31" i="1"/>
  <c r="G31" i="1" s="1"/>
  <c r="E32" i="1"/>
  <c r="G32" i="1" s="1"/>
  <c r="E33" i="1"/>
  <c r="G33" i="1" s="1"/>
  <c r="E34" i="1"/>
  <c r="G34" i="1" s="1"/>
  <c r="E35" i="1"/>
  <c r="E36" i="1"/>
  <c r="E37" i="1"/>
  <c r="E38" i="1"/>
  <c r="E39" i="1"/>
  <c r="G39" i="1" s="1"/>
  <c r="E40" i="1"/>
  <c r="G40" i="1" s="1"/>
  <c r="E41" i="1"/>
  <c r="G41" i="1" s="1"/>
  <c r="E42" i="1"/>
  <c r="G42" i="1" s="1"/>
  <c r="E43" i="1"/>
  <c r="E44" i="1"/>
  <c r="E45" i="1"/>
  <c r="E46" i="1"/>
  <c r="G46" i="1" s="1"/>
  <c r="E47" i="1"/>
  <c r="G47" i="1" s="1"/>
  <c r="G28" i="1"/>
  <c r="G29" i="1"/>
  <c r="G30" i="1"/>
  <c r="G35" i="1"/>
  <c r="G36" i="1"/>
  <c r="G37" i="1"/>
  <c r="G38" i="1"/>
  <c r="G43" i="1"/>
  <c r="G44" i="1"/>
  <c r="G45" i="1"/>
  <c r="E5" i="1"/>
  <c r="G5" i="1" s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L20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48" i="1" l="1"/>
</calcChain>
</file>

<file path=xl/sharedStrings.xml><?xml version="1.0" encoding="utf-8"?>
<sst xmlns="http://schemas.openxmlformats.org/spreadsheetml/2006/main" count="54" uniqueCount="54">
  <si>
    <t>Zakres dostawy</t>
  </si>
  <si>
    <t>L.p.</t>
  </si>
  <si>
    <t>NAZWA</t>
  </si>
  <si>
    <t>sztuk</t>
  </si>
  <si>
    <t>Razem wartość brutto</t>
  </si>
  <si>
    <t>cena jednostkowa netto za 1 sztukę  (w PLN)</t>
  </si>
  <si>
    <t>cena całkowita netto (kol. 2 x kol. 3) (w PLN)</t>
  </si>
  <si>
    <t>stawka podatku VAT (w %)</t>
  </si>
  <si>
    <t>cena całkowita brutto (w PLN)</t>
  </si>
  <si>
    <t xml:space="preserve">Załącznik nr 1a do SWZ </t>
  </si>
  <si>
    <t>9.1.</t>
  </si>
  <si>
    <t xml:space="preserve">Zestaw naprawczy do pompy GRUNDFOS: DDC 6-10 AR-PVC/E/C-F-31|001 
-	zawór ssący
-	zawór tłoczny
-	membrana </t>
  </si>
  <si>
    <t>Zawór stopowy z czujnikiem poziomu do pomp GRUNDFOS:
typ: DDC 6-10 (nr kat. 98070968) (po 2 szt. do każdego rodzaju pomp wymienionych w punktach 1, 2,).</t>
  </si>
  <si>
    <t xml:space="preserve">Zestaw naprawczy do pompy GRUNDFOS: 	DDC 6-10 AR-PV/V/C-F-31|001FG
-	zawór ssący
-	zawór tłoczny
-	membrana </t>
  </si>
  <si>
    <t>Zawór wielofunkcyjny MFV-G5/8-10 PVC/V U2 
(525-402-10063) nr kat.     95730807                              -material: PVDF
- connection: 5/8”
- connection material: PVC
- backpressure: 3,00 bar</t>
  </si>
  <si>
    <t xml:space="preserve">	Zakup fabrycznie nowej pompy FilDrop(emec)
 Code: AMF10015K0000B00A000
Descr.: AMSMF 1015FP 230V AC
- U: 230 V AC 50-60 Hz
- A: 0,18 
- IP65
- kPa: 1000 – bar 10 – psi 145
- S/N: 17065350100000004
- l/h: 15,00 – gph: 3,98</t>
  </si>
  <si>
    <t xml:space="preserve">	Zestaw naprawczy do pompy FilDrop (Emec): 
Code: AMF10015K0000B00A000
Descr.: AMSMF 1015FP 230V AC
- U: 230 V AC 50-60 Hz
- A: 0,18 
- IP65
- kPa: 1000 – bar 10 – psi 145
- S/N: 17065350100000004
- l/h: 15,00 – gph: 3,98
Skład zestawu:
- zestaw uszczelniający zaworu tłocznego pompy AMSMF  
- zestaw uszczelniający zaworu ssawnego pompy AMSMF  
- korpus pompy AMSMF 
- membrana </t>
  </si>
  <si>
    <t>Zakup fabrycznie nowej pompy ProMinent Sigma
Typ: S3CBH120190PVTA010U381010EN / 
Typ: S3CBH120190PVTA010U381040PL</t>
  </si>
  <si>
    <t xml:space="preserve">	Zestaw naprawczy pompy ProMinent Sigma
Typ: S3CBH120190PVTA010U381010EN / 
Typ: S3CBH120190PVTA010U381040PL
Zestaw naprawczy Sigma 3 FM 330 PVT (nr 1034678)
Skład zestawu:
- membrana
- dwa kompletne zawory
- dwie kulki zaworowe
- zestaw uszczelnień elastomerowych
- dwa łoża kulek
- dwie tarcze gniazd kulowych
- cztery uszczelnienia kompozytowe</t>
  </si>
  <si>
    <t xml:space="preserve">	Zakup fabrycznie nowej pompy Milton Roy:Model: AA943-358S3</t>
  </si>
  <si>
    <t>Zestawy naprawcze do pomp Milton Roy: Model: AA943-358S3
-	uszczelnienie popychacza (nr kat. 10973)
-	membrana (314)
-	zawór zwrotny na ssaniu (77352)
-	zawór zwrotny na tłoczeniu (77352)</t>
  </si>
  <si>
    <t>Zakup fabrycznie nowej pompy Milton Roy:Model:GM25P4T3V</t>
  </si>
  <si>
    <t xml:space="preserve">Zestaw naprawcze do pompy Milton Roy,Model: GM25P4T3V
- zawór zwrotny na ssaniu (nr kat. 77350)
- zawór zwrotny na tłoczeniu (77350)
- uszczelniacz olejowy (35330)
- zestaw membrany (098, 098A, 438) </t>
  </si>
  <si>
    <t>Zakup fabrycznie nowej pompy Milton Roy:Model:GM25V4H3V</t>
  </si>
  <si>
    <t xml:space="preserve">Zestaw naprawcze do pompy Milton Roy, Model: GM25V4H3V
-	membrana (45) (nr kat. 77118)
-	uszczelniacz olejowy (35330)
-	elementy zaworu zwrotnego na tłoczeniu (3 - sprężyna, 
4 - kulka, 5 – pierścień uszczelniający)
-	element zaworu zwrotnego na ssaniu (3 - sprężyna, 
4 - kulka, 5 – pierścień uszczelniający)
</t>
  </si>
  <si>
    <t>Zakup fabrycznie nowej pompy Milton Roy:Model: B913-398N3</t>
  </si>
  <si>
    <t xml:space="preserve">Zestawy naprawcze do pomp Milton Roy: Model: B913-398N3
-	membrana (nr kat. 77118)
-	uszczelnienie popychacza (10973)
-	zawór zwrotny na ssaniu (77350)
-	zawór zwrotny na tłoczeniu (77350) </t>
  </si>
  <si>
    <t>Zakup fabrycznie  nowej pompy Milton Roy:Model: B913-85HV</t>
  </si>
  <si>
    <t>Zestawy naprawcze do pomp Milton Roy: Model: Model: B913-85HV 
-	membrana (nr kat. 30917)
-	uszczelnienie popychacza (10973)
-	elementy zaworu zwrotnego na tłoczeniu (3 - sprężyna, 
4 - kulka, 6 – pierścień uszczelniający)
-	elementy zaworu zwrotnego na ssaniu (3 - sprężyna, 
4 - kulka, 6 – pierścień uszczelniający)</t>
  </si>
  <si>
    <t xml:space="preserve">	Zakup fabrycznie nowej pompy OBL M120PP11SV.</t>
  </si>
  <si>
    <t xml:space="preserve">	Zestaw naprawczy pompy dozującej OBL M120PP11SVZestaw naprawczy zaworu zwrotnego ssącego i zaworu zwrotnego tłocznego KKL-VP8.5-PP-PP11-SV:
(2 x VALVE SEAT (PVC) – gniazdo zaworu; 
2 x CHECK VALVE (PYREX) – kula zawour;
2 x VALVE SEAT (S.S.316L) – gniazdo zaworu;
2 x CHECK VALVE (S.S.316L) – kula zaworu;
2 x VALVE GUIDE – koszyk zaworu;
2 x O-RINGS (pos. 8 FPM)
2 x O-RINGS (pos. 9 FPM)
2 x O-RINGS (pos. 55 FPM)
2 x RING NUT 
2 x COUPLING NUT
2 x VALVE HOUSING)</t>
  </si>
  <si>
    <t>Zestaw naprawczy membrany KIT-D108:
(2 x DIAPHRAGM – membrana;
2 x SLIDE PACKING – simmering (pos. 137);
2 x O-RINGS (pos. 136 FPM)</t>
  </si>
  <si>
    <t>Zestaw naprawczy przekładni KKN-GEAR-D-115:
(pos. 158, 162, 170, 329)</t>
  </si>
  <si>
    <t>Zakup fabrycznie nowej pompy OBL R10A 95 DV TSF( 5l/h/100 bar)</t>
  </si>
  <si>
    <t>Zestaw naprawczy pompy OBL:
                Model: R10A 95 DV TSF ( 5l/h ; 100 bar)
-	Zestaw naprawczy zaworu zwrotnego ssącego i zaworu zwrotnego tłocznego KKL-KML5-A-DV:
(4 x VALVE SEAT – gniazdo zaworu;
4 x CHECK VALVE – kula zaworu;
4 x VALVE GUIDE – koszyk zaworu;
4 x O-RINGS (pos. 8 PTFE);
4 x O-RINGS (pos. 8 FPM);
2 x O-RINGS (pos. 9 PTFE);
2 x O-RINGS (pos. 9 FPM))</t>
  </si>
  <si>
    <t>Zestaw uszczelnienia P27.153-B03:
(3 x PLUNGER PACKING – zestaw uszczelnienia)</t>
  </si>
  <si>
    <t>Nurnik P21.1634:
(1 x PLUNGER – nurnik)</t>
  </si>
  <si>
    <t>Zestaw elementów na tłoczysku P20.1351-B06:
(6 x SLIDE PACKING – pos. 136, pos. 137)</t>
  </si>
  <si>
    <t>Zestaw naprawczy przekładni KKN-GEAR-B-95:
(pos. 158, 162, 170, 329)</t>
  </si>
  <si>
    <t>Zakup fabrycznie nowej pompy OBL,Model: XRN 2.30 P 36F</t>
  </si>
  <si>
    <t>Zestaw naprawczy pompy OBL:Model: XRN 2.30 P 36F (2,5l/h ; 13 bar)
-	Zestaw naprawczy zaworu zwrotnego ssącego i zaworu zwrotnego tłocznego KKL-CTX5-P-DV:
(4 x VALVE SEAT (CERAMIC) – gniazdo zaworu;
4 x CHECK VALVE (CERAMIC) – kula zaworu;
4 x VALVE GUIDE – koszyk zaworu;
4 x O-RINGS (pos. 8 FPM);
4 x O-RINGS (pos. 9 FPM);
2 x O-RINGS (pos. 9 PTFE);
2 x VALVE HOUSING – króciec – obudowa zaworu</t>
  </si>
  <si>
    <t>Zestaw naprawczy membrany KIT-DX72:
(1 x DIAPHRAGM – membrana;
1 x O-RINGS (pos. 37 FPM))</t>
  </si>
  <si>
    <t>Zakup fabrycznie nowej pompy OBL,Model:XRN 2.30A 36F (2,5l/h ;15 bar)</t>
  </si>
  <si>
    <t>Zestaw naprawczy pompy OBL:Model: XRN 2.30 A 36F (2,5l/h ; 15 bar)
-	Zestaw naprawczy zaworu zwrotnego ssącego i zaworu zwrotnego tłocznego KKL-CMXL5-AA-DV:
                (4 x VALVE SEAT – gniazdo zaworu;
                4 x CHECK VALVE – kula zaworu;
                4 x VALVE GUIDE – koszyk zaworu;
                4 x O-RINGS (pos. 8 PTFE);
                4 x O-RINGS (pos. 8 FPM);
                2 x O-RINGS (pos. 9 PTFE);
                2 x O-RINGS (pos. 9 FPM))</t>
  </si>
  <si>
    <t>Zestaw naprawczy membrany KIT-DX72:
                (1 x DIAPHRAGM – membrana;
                1 x O-RINGS (pos. 37 FPM))</t>
  </si>
  <si>
    <t>Zakup fabrycznie nowej pompy OBL,Model:XRN 6.30 P 55F (10l/h ; 13 bar)</t>
  </si>
  <si>
    <t>Zestaw naprawczy pompy OBL:Model: XRN 6.30 P 55F (10l/h ; 13 bar) 
-	Zestaw naprawczy zaworu zwrotnego ssącego i zaworu zwrotnego tłocznego KKL-VPX7-P-P11-DV:
                (4 x VALVE SEAT (PVC) – gniazdo zaworu;
-	4 x CHECK VALVE (PYREX) – kula zaworu;
-	4 x VALVE GUIDE – koszyk zaworu;
-	4 x O-RINGS (pos. 8 FPM);
-	2 x O-RINGS (pos. 9 FPM);
-	2 x VALVE HOUSING – króciec – obudowa zaworu</t>
  </si>
  <si>
    <t>Zestaw naprawczy membrany KIT-DX72:
-	(1 x DIAPHRAGM – membrana;
-	1 x O-RINGS (pos. 37 FPM))</t>
  </si>
  <si>
    <t>Zakup fabrycznie nowych Pomp dozujących: OBL M201PP11SV</t>
  </si>
  <si>
    <t xml:space="preserve">Zestaw naprawczy KKL-VP8.5-PP-PP11-SV  </t>
  </si>
  <si>
    <t xml:space="preserve">Zestaw naprawczy KKL-VP13.5-PP-PP11-SV  </t>
  </si>
  <si>
    <t>Zestaw naprawczy KIT – D138</t>
  </si>
  <si>
    <t>Zakup fabrycznie nowej pompy GRUNDFOS DDC 6-10 AR-PVC/V/C-F-31|001FG</t>
  </si>
  <si>
    <t xml:space="preserve">Zestaw naprawczy do pompy GRUNDFOS: 
•	DDC 6-10 AR-PVC/V/C-F-31|001FG
-	zawór ssący
-	zawór tłoczny
-	membrana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</si>
</sst>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6" xfId="0" applyNumberFormat="1" applyFont="1" applyBorder="1" applyAlignment="1" applyProtection="1">
      <alignment horizontal="center" vertical="center"/>
      <protection locked="0"/>
    </xf>
    <xf numFmtId="10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/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0" borderId="1" xfId="0" applyFont="1" applyBorder="1"/>
    <xf numFmtId="164" fontId="1" fillId="4" borderId="6" xfId="0" applyNumberFormat="1" applyFont="1" applyFill="1" applyBorder="1" applyAlignment="1" applyProtection="1">
      <alignment horizontal="center" vertical="center"/>
      <protection locked="0"/>
    </xf>
    <xf numFmtId="164" fontId="1" fillId="4" borderId="6" xfId="0" applyNumberFormat="1" applyFont="1" applyFill="1" applyBorder="1" applyAlignment="1">
      <alignment horizontal="center" vertical="center"/>
    </xf>
    <xf numFmtId="10" fontId="1" fillId="4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164" fontId="1" fillId="0" borderId="6" xfId="0" applyNumberFormat="1" applyFont="1" applyFill="1" applyBorder="1" applyAlignment="1" applyProtection="1">
      <alignment horizontal="center" vertical="center"/>
      <protection locked="0"/>
    </xf>
    <xf numFmtId="164" fontId="1" fillId="0" borderId="6" xfId="0" applyNumberFormat="1" applyFont="1" applyFill="1" applyBorder="1" applyAlignment="1">
      <alignment horizontal="center" vertical="center"/>
    </xf>
    <xf numFmtId="10" fontId="1" fillId="0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FC944-F244-4FF3-A66C-F253ADD20E6F}">
  <dimension ref="A1:L48"/>
  <sheetViews>
    <sheetView tabSelected="1" topLeftCell="A37" zoomScaleNormal="100" workbookViewId="0">
      <selection activeCell="H1" sqref="H1:H1048576"/>
    </sheetView>
  </sheetViews>
  <sheetFormatPr defaultRowHeight="15" x14ac:dyDescent="0.25"/>
  <cols>
    <col min="1" max="1" width="9.140625" customWidth="1"/>
    <col min="2" max="2" width="45" customWidth="1"/>
    <col min="3" max="3" width="13.5703125" customWidth="1"/>
    <col min="4" max="5" width="18.28515625" customWidth="1"/>
    <col min="6" max="6" width="13.5703125" customWidth="1"/>
    <col min="7" max="7" width="18.28515625" customWidth="1"/>
  </cols>
  <sheetData>
    <row r="1" spans="1:7" x14ac:dyDescent="0.25">
      <c r="A1" s="3"/>
      <c r="B1" s="4"/>
      <c r="C1" s="5"/>
      <c r="D1" s="17" t="s">
        <v>9</v>
      </c>
      <c r="E1" s="17"/>
      <c r="F1" s="17"/>
      <c r="G1" s="17"/>
    </row>
    <row r="2" spans="1:7" ht="15.75" x14ac:dyDescent="0.25">
      <c r="A2" s="21" t="s">
        <v>0</v>
      </c>
      <c r="B2" s="22"/>
      <c r="C2" s="22"/>
      <c r="D2" s="22"/>
      <c r="E2" s="22"/>
      <c r="F2" s="22"/>
      <c r="G2" s="23"/>
    </row>
    <row r="3" spans="1:7" ht="60" x14ac:dyDescent="0.25">
      <c r="A3" s="6" t="s">
        <v>1</v>
      </c>
      <c r="B3" s="7" t="s">
        <v>2</v>
      </c>
      <c r="C3" s="8" t="s">
        <v>3</v>
      </c>
      <c r="D3" s="9" t="s">
        <v>5</v>
      </c>
      <c r="E3" s="9" t="s">
        <v>6</v>
      </c>
      <c r="F3" s="9" t="s">
        <v>7</v>
      </c>
      <c r="G3" s="9" t="s">
        <v>8</v>
      </c>
    </row>
    <row r="4" spans="1:7" x14ac:dyDescent="0.25">
      <c r="A4" s="7"/>
      <c r="B4" s="7">
        <v>1</v>
      </c>
      <c r="C4" s="10">
        <v>2</v>
      </c>
      <c r="D4" s="9">
        <v>3</v>
      </c>
      <c r="E4" s="9">
        <v>4</v>
      </c>
      <c r="F4" s="9">
        <v>5</v>
      </c>
      <c r="G4" s="9">
        <v>6</v>
      </c>
    </row>
    <row r="5" spans="1:7" ht="25.5" x14ac:dyDescent="0.25">
      <c r="A5" s="11">
        <v>1</v>
      </c>
      <c r="B5" s="12" t="s">
        <v>52</v>
      </c>
      <c r="C5" s="13">
        <v>2</v>
      </c>
      <c r="D5" s="1">
        <v>0</v>
      </c>
      <c r="E5" s="14">
        <f>PRODUCT(C5,D5)</f>
        <v>0</v>
      </c>
      <c r="F5" s="2"/>
      <c r="G5" s="14">
        <f>E5+F5*E5</f>
        <v>0</v>
      </c>
    </row>
    <row r="6" spans="1:7" ht="63.75" x14ac:dyDescent="0.25">
      <c r="A6" s="11"/>
      <c r="B6" s="12" t="s">
        <v>53</v>
      </c>
      <c r="C6" s="13">
        <v>6</v>
      </c>
      <c r="D6" s="1">
        <v>0</v>
      </c>
      <c r="E6" s="14">
        <f>PRODUCT(C6,D6)</f>
        <v>0</v>
      </c>
      <c r="F6" s="2"/>
      <c r="G6" s="14">
        <f>E6+F6*E6</f>
        <v>0</v>
      </c>
    </row>
    <row r="7" spans="1:7" ht="63.75" x14ac:dyDescent="0.25">
      <c r="A7" s="11">
        <v>2</v>
      </c>
      <c r="B7" s="12" t="s">
        <v>13</v>
      </c>
      <c r="C7" s="13">
        <v>2</v>
      </c>
      <c r="D7" s="1">
        <v>0</v>
      </c>
      <c r="E7" s="14">
        <f t="shared" ref="E7:E47" si="0">PRODUCT(C7,D7)</f>
        <v>0</v>
      </c>
      <c r="F7" s="2"/>
      <c r="G7" s="14">
        <f t="shared" ref="G7:G47" si="1">E7+F7*E7</f>
        <v>0</v>
      </c>
    </row>
    <row r="8" spans="1:7" ht="63.75" x14ac:dyDescent="0.25">
      <c r="A8" s="11">
        <v>3</v>
      </c>
      <c r="B8" s="12" t="s">
        <v>11</v>
      </c>
      <c r="C8" s="13">
        <v>2</v>
      </c>
      <c r="D8" s="1">
        <v>0</v>
      </c>
      <c r="E8" s="14">
        <f t="shared" si="0"/>
        <v>0</v>
      </c>
      <c r="F8" s="2"/>
      <c r="G8" s="14">
        <f t="shared" si="1"/>
        <v>0</v>
      </c>
    </row>
    <row r="9" spans="1:7" ht="63.75" x14ac:dyDescent="0.25">
      <c r="A9" s="11">
        <v>4</v>
      </c>
      <c r="B9" s="12" t="s">
        <v>12</v>
      </c>
      <c r="C9" s="16">
        <v>6</v>
      </c>
      <c r="D9" s="1">
        <v>0</v>
      </c>
      <c r="E9" s="14">
        <f t="shared" si="0"/>
        <v>0</v>
      </c>
      <c r="F9" s="2"/>
      <c r="G9" s="14">
        <f t="shared" si="1"/>
        <v>0</v>
      </c>
    </row>
    <row r="10" spans="1:7" ht="76.5" x14ac:dyDescent="0.25">
      <c r="A10" s="11">
        <v>5</v>
      </c>
      <c r="B10" s="15" t="s">
        <v>14</v>
      </c>
      <c r="C10" s="16">
        <v>20</v>
      </c>
      <c r="D10" s="26">
        <v>0</v>
      </c>
      <c r="E10" s="27">
        <f t="shared" si="0"/>
        <v>0</v>
      </c>
      <c r="F10" s="28"/>
      <c r="G10" s="27">
        <f t="shared" si="1"/>
        <v>0</v>
      </c>
    </row>
    <row r="11" spans="1:7" ht="114.75" x14ac:dyDescent="0.25">
      <c r="A11" s="11">
        <v>6</v>
      </c>
      <c r="B11" s="15" t="s">
        <v>15</v>
      </c>
      <c r="C11" s="16">
        <v>1</v>
      </c>
      <c r="D11" s="1">
        <v>0</v>
      </c>
      <c r="E11" s="14">
        <f t="shared" si="0"/>
        <v>0</v>
      </c>
      <c r="F11" s="2"/>
      <c r="G11" s="14">
        <f t="shared" si="1"/>
        <v>0</v>
      </c>
    </row>
    <row r="12" spans="1:7" ht="204" x14ac:dyDescent="0.25">
      <c r="A12" s="11">
        <v>7</v>
      </c>
      <c r="B12" s="15" t="s">
        <v>16</v>
      </c>
      <c r="C12" s="16">
        <v>8</v>
      </c>
      <c r="D12" s="1">
        <v>0</v>
      </c>
      <c r="E12" s="14">
        <f t="shared" si="0"/>
        <v>0</v>
      </c>
      <c r="F12" s="2"/>
      <c r="G12" s="14">
        <f t="shared" si="1"/>
        <v>0</v>
      </c>
    </row>
    <row r="13" spans="1:7" ht="38.25" x14ac:dyDescent="0.25">
      <c r="A13" s="11">
        <v>8</v>
      </c>
      <c r="B13" s="15" t="s">
        <v>17</v>
      </c>
      <c r="C13" s="16">
        <v>1</v>
      </c>
      <c r="D13" s="1">
        <v>0</v>
      </c>
      <c r="E13" s="14">
        <f t="shared" si="0"/>
        <v>0</v>
      </c>
      <c r="F13" s="2"/>
      <c r="G13" s="14">
        <f t="shared" si="1"/>
        <v>0</v>
      </c>
    </row>
    <row r="14" spans="1:7" ht="165.75" x14ac:dyDescent="0.25">
      <c r="A14" s="11">
        <v>9</v>
      </c>
      <c r="B14" s="15" t="s">
        <v>18</v>
      </c>
      <c r="C14" s="16">
        <v>4</v>
      </c>
      <c r="D14" s="1">
        <v>0</v>
      </c>
      <c r="E14" s="14">
        <f t="shared" si="0"/>
        <v>0</v>
      </c>
      <c r="F14" s="2"/>
      <c r="G14" s="14">
        <f t="shared" si="1"/>
        <v>0</v>
      </c>
    </row>
    <row r="15" spans="1:7" ht="25.5" x14ac:dyDescent="0.25">
      <c r="A15" s="11">
        <v>8</v>
      </c>
      <c r="B15" s="15" t="s">
        <v>19</v>
      </c>
      <c r="C15" s="16">
        <v>2</v>
      </c>
      <c r="D15" s="1">
        <v>0</v>
      </c>
      <c r="E15" s="14">
        <f t="shared" si="0"/>
        <v>0</v>
      </c>
      <c r="F15" s="2"/>
      <c r="G15" s="14">
        <f t="shared" si="1"/>
        <v>0</v>
      </c>
    </row>
    <row r="16" spans="1:7" ht="76.5" x14ac:dyDescent="0.25">
      <c r="A16" s="11">
        <v>9</v>
      </c>
      <c r="B16" s="15" t="s">
        <v>20</v>
      </c>
      <c r="C16" s="16">
        <v>3</v>
      </c>
      <c r="D16" s="1">
        <v>0</v>
      </c>
      <c r="E16" s="14">
        <f t="shared" si="0"/>
        <v>0</v>
      </c>
      <c r="F16" s="2"/>
      <c r="G16" s="14">
        <f t="shared" si="1"/>
        <v>0</v>
      </c>
    </row>
    <row r="17" spans="1:12" ht="25.5" x14ac:dyDescent="0.25">
      <c r="A17" s="11" t="s">
        <v>10</v>
      </c>
      <c r="B17" s="15" t="s">
        <v>21</v>
      </c>
      <c r="C17" s="16">
        <v>1</v>
      </c>
      <c r="D17" s="1">
        <v>0</v>
      </c>
      <c r="E17" s="14">
        <f t="shared" si="0"/>
        <v>0</v>
      </c>
      <c r="F17" s="2"/>
      <c r="G17" s="14">
        <f t="shared" si="1"/>
        <v>0</v>
      </c>
    </row>
    <row r="18" spans="1:12" ht="76.5" x14ac:dyDescent="0.25">
      <c r="A18" s="11">
        <v>10</v>
      </c>
      <c r="B18" s="15" t="s">
        <v>22</v>
      </c>
      <c r="C18" s="16">
        <v>3</v>
      </c>
      <c r="D18" s="1">
        <v>0</v>
      </c>
      <c r="E18" s="14">
        <f t="shared" si="0"/>
        <v>0</v>
      </c>
      <c r="F18" s="2"/>
      <c r="G18" s="14">
        <f t="shared" si="1"/>
        <v>0</v>
      </c>
    </row>
    <row r="19" spans="1:12" ht="25.5" x14ac:dyDescent="0.25">
      <c r="A19" s="11">
        <v>11</v>
      </c>
      <c r="B19" s="15" t="s">
        <v>23</v>
      </c>
      <c r="C19" s="16">
        <v>1</v>
      </c>
      <c r="D19" s="1">
        <v>0</v>
      </c>
      <c r="E19" s="14">
        <f t="shared" si="0"/>
        <v>0</v>
      </c>
      <c r="F19" s="2"/>
      <c r="G19" s="14">
        <f t="shared" si="1"/>
        <v>0</v>
      </c>
    </row>
    <row r="20" spans="1:12" ht="140.25" x14ac:dyDescent="0.25">
      <c r="A20" s="11">
        <v>12</v>
      </c>
      <c r="B20" s="15" t="s">
        <v>24</v>
      </c>
      <c r="C20" s="16">
        <v>4</v>
      </c>
      <c r="D20" s="1">
        <v>0</v>
      </c>
      <c r="E20" s="14">
        <f t="shared" si="0"/>
        <v>0</v>
      </c>
      <c r="F20" s="2"/>
      <c r="G20" s="14">
        <f t="shared" si="1"/>
        <v>0</v>
      </c>
      <c r="L20">
        <f>O5</f>
        <v>0</v>
      </c>
    </row>
    <row r="21" spans="1:12" ht="25.5" x14ac:dyDescent="0.25">
      <c r="A21" s="11">
        <v>13</v>
      </c>
      <c r="B21" s="15" t="s">
        <v>25</v>
      </c>
      <c r="C21" s="16">
        <v>2</v>
      </c>
      <c r="D21" s="1">
        <v>0</v>
      </c>
      <c r="E21" s="14">
        <f t="shared" si="0"/>
        <v>0</v>
      </c>
      <c r="F21" s="2"/>
      <c r="G21" s="14">
        <f t="shared" si="1"/>
        <v>0</v>
      </c>
    </row>
    <row r="22" spans="1:12" ht="76.5" x14ac:dyDescent="0.25">
      <c r="A22" s="11">
        <v>14</v>
      </c>
      <c r="B22" s="15" t="s">
        <v>26</v>
      </c>
      <c r="C22" s="16">
        <v>3</v>
      </c>
      <c r="D22" s="1">
        <v>0</v>
      </c>
      <c r="E22" s="14">
        <f t="shared" si="0"/>
        <v>0</v>
      </c>
      <c r="F22" s="2"/>
      <c r="G22" s="14">
        <f t="shared" si="1"/>
        <v>0</v>
      </c>
    </row>
    <row r="23" spans="1:12" ht="25.5" x14ac:dyDescent="0.25">
      <c r="A23" s="11">
        <v>15</v>
      </c>
      <c r="B23" s="15" t="s">
        <v>27</v>
      </c>
      <c r="C23" s="16">
        <v>2</v>
      </c>
      <c r="D23" s="1">
        <v>0</v>
      </c>
      <c r="E23" s="14">
        <f t="shared" si="0"/>
        <v>0</v>
      </c>
      <c r="F23" s="2"/>
      <c r="G23" s="14">
        <f t="shared" si="1"/>
        <v>0</v>
      </c>
    </row>
    <row r="24" spans="1:12" ht="127.5" x14ac:dyDescent="0.25">
      <c r="A24" s="11">
        <v>16</v>
      </c>
      <c r="B24" s="15" t="s">
        <v>28</v>
      </c>
      <c r="C24" s="16">
        <v>3</v>
      </c>
      <c r="D24" s="1">
        <v>0</v>
      </c>
      <c r="E24" s="14">
        <f t="shared" si="0"/>
        <v>0</v>
      </c>
      <c r="F24" s="2"/>
      <c r="G24" s="14">
        <f t="shared" si="1"/>
        <v>0</v>
      </c>
    </row>
    <row r="25" spans="1:12" ht="25.5" x14ac:dyDescent="0.25">
      <c r="A25" s="11">
        <v>17</v>
      </c>
      <c r="B25" s="15" t="s">
        <v>29</v>
      </c>
      <c r="C25" s="16">
        <v>1</v>
      </c>
      <c r="D25" s="1">
        <v>0</v>
      </c>
      <c r="E25" s="14">
        <f t="shared" si="0"/>
        <v>0</v>
      </c>
      <c r="F25" s="2"/>
      <c r="G25" s="14">
        <f t="shared" si="1"/>
        <v>0</v>
      </c>
    </row>
    <row r="26" spans="1:12" ht="191.25" x14ac:dyDescent="0.25">
      <c r="A26" s="11">
        <v>18</v>
      </c>
      <c r="B26" s="15" t="s">
        <v>30</v>
      </c>
      <c r="C26" s="16">
        <v>3</v>
      </c>
      <c r="D26" s="1">
        <v>0</v>
      </c>
      <c r="E26" s="14">
        <f t="shared" si="0"/>
        <v>0</v>
      </c>
      <c r="F26" s="2"/>
      <c r="G26" s="14">
        <f t="shared" si="1"/>
        <v>0</v>
      </c>
    </row>
    <row r="27" spans="1:12" ht="51" x14ac:dyDescent="0.25">
      <c r="A27" s="11">
        <v>19</v>
      </c>
      <c r="B27" s="15" t="s">
        <v>31</v>
      </c>
      <c r="C27" s="16">
        <v>4</v>
      </c>
      <c r="D27" s="1">
        <v>0</v>
      </c>
      <c r="E27" s="14">
        <f t="shared" si="0"/>
        <v>0</v>
      </c>
      <c r="F27" s="2"/>
      <c r="G27" s="14">
        <f t="shared" si="1"/>
        <v>0</v>
      </c>
    </row>
    <row r="28" spans="1:12" ht="25.5" x14ac:dyDescent="0.25">
      <c r="A28" s="11">
        <v>20</v>
      </c>
      <c r="B28" s="15" t="s">
        <v>32</v>
      </c>
      <c r="C28" s="16">
        <v>2</v>
      </c>
      <c r="D28" s="1">
        <v>0</v>
      </c>
      <c r="E28" s="14">
        <f t="shared" si="0"/>
        <v>0</v>
      </c>
      <c r="F28" s="2"/>
      <c r="G28" s="14">
        <f t="shared" si="1"/>
        <v>0</v>
      </c>
    </row>
    <row r="29" spans="1:12" ht="25.5" x14ac:dyDescent="0.25">
      <c r="A29" s="11">
        <v>21</v>
      </c>
      <c r="B29" s="15" t="s">
        <v>33</v>
      </c>
      <c r="C29" s="16">
        <v>1</v>
      </c>
      <c r="D29" s="1">
        <v>0</v>
      </c>
      <c r="E29" s="14">
        <f t="shared" si="0"/>
        <v>0</v>
      </c>
      <c r="F29" s="2"/>
      <c r="G29" s="14">
        <f t="shared" si="1"/>
        <v>0</v>
      </c>
    </row>
    <row r="30" spans="1:12" ht="140.25" x14ac:dyDescent="0.25">
      <c r="A30" s="11">
        <v>22</v>
      </c>
      <c r="B30" s="15" t="s">
        <v>34</v>
      </c>
      <c r="C30" s="16">
        <v>3</v>
      </c>
      <c r="D30" s="1">
        <v>0</v>
      </c>
      <c r="E30" s="14">
        <f t="shared" si="0"/>
        <v>0</v>
      </c>
      <c r="F30" s="2"/>
      <c r="G30" s="14">
        <f t="shared" si="1"/>
        <v>0</v>
      </c>
    </row>
    <row r="31" spans="1:12" ht="25.5" x14ac:dyDescent="0.25">
      <c r="A31" s="11">
        <v>23</v>
      </c>
      <c r="B31" s="15" t="s">
        <v>35</v>
      </c>
      <c r="C31" s="16">
        <v>3</v>
      </c>
      <c r="D31" s="1">
        <v>0</v>
      </c>
      <c r="E31" s="14">
        <f t="shared" si="0"/>
        <v>0</v>
      </c>
      <c r="F31" s="2"/>
      <c r="G31" s="14">
        <f t="shared" si="1"/>
        <v>0</v>
      </c>
    </row>
    <row r="32" spans="1:12" ht="25.5" x14ac:dyDescent="0.25">
      <c r="A32" s="11">
        <v>24</v>
      </c>
      <c r="B32" s="15" t="s">
        <v>36</v>
      </c>
      <c r="C32" s="16">
        <v>2</v>
      </c>
      <c r="D32" s="1">
        <v>0</v>
      </c>
      <c r="E32" s="14">
        <f t="shared" si="0"/>
        <v>0</v>
      </c>
      <c r="F32" s="2"/>
      <c r="G32" s="14">
        <f t="shared" si="1"/>
        <v>0</v>
      </c>
    </row>
    <row r="33" spans="1:7" ht="25.5" x14ac:dyDescent="0.25">
      <c r="A33" s="11">
        <v>25</v>
      </c>
      <c r="B33" s="15" t="s">
        <v>37</v>
      </c>
      <c r="C33" s="16">
        <v>1</v>
      </c>
      <c r="D33" s="1">
        <v>0</v>
      </c>
      <c r="E33" s="14">
        <f t="shared" si="0"/>
        <v>0</v>
      </c>
      <c r="F33" s="2"/>
      <c r="G33" s="14">
        <f t="shared" si="1"/>
        <v>0</v>
      </c>
    </row>
    <row r="34" spans="1:7" ht="25.5" x14ac:dyDescent="0.25">
      <c r="A34" s="11">
        <v>26</v>
      </c>
      <c r="B34" s="15" t="s">
        <v>38</v>
      </c>
      <c r="C34" s="16">
        <v>2</v>
      </c>
      <c r="D34" s="1">
        <v>0</v>
      </c>
      <c r="E34" s="14">
        <f t="shared" si="0"/>
        <v>0</v>
      </c>
      <c r="F34" s="2"/>
      <c r="G34" s="14">
        <f t="shared" si="1"/>
        <v>0</v>
      </c>
    </row>
    <row r="35" spans="1:7" ht="25.5" x14ac:dyDescent="0.25">
      <c r="A35" s="11">
        <v>27</v>
      </c>
      <c r="B35" s="15" t="s">
        <v>39</v>
      </c>
      <c r="C35" s="16">
        <v>1</v>
      </c>
      <c r="D35" s="1">
        <v>0</v>
      </c>
      <c r="E35" s="14">
        <f t="shared" si="0"/>
        <v>0</v>
      </c>
      <c r="F35" s="2"/>
      <c r="G35" s="14">
        <f t="shared" si="1"/>
        <v>0</v>
      </c>
    </row>
    <row r="36" spans="1:7" ht="140.25" x14ac:dyDescent="0.25">
      <c r="A36" s="11">
        <v>28</v>
      </c>
      <c r="B36" s="15" t="s">
        <v>40</v>
      </c>
      <c r="C36" s="16">
        <v>3</v>
      </c>
      <c r="D36" s="1">
        <v>0</v>
      </c>
      <c r="E36" s="14">
        <f t="shared" si="0"/>
        <v>0</v>
      </c>
      <c r="F36" s="2"/>
      <c r="G36" s="14">
        <f t="shared" si="1"/>
        <v>0</v>
      </c>
    </row>
    <row r="37" spans="1:7" ht="38.25" x14ac:dyDescent="0.25">
      <c r="A37" s="11">
        <v>29</v>
      </c>
      <c r="B37" s="15" t="s">
        <v>41</v>
      </c>
      <c r="C37" s="16">
        <v>4</v>
      </c>
      <c r="D37" s="18">
        <v>0</v>
      </c>
      <c r="E37" s="19">
        <f t="shared" si="0"/>
        <v>0</v>
      </c>
      <c r="F37" s="20"/>
      <c r="G37" s="19">
        <f t="shared" si="1"/>
        <v>0</v>
      </c>
    </row>
    <row r="38" spans="1:7" ht="25.5" x14ac:dyDescent="0.25">
      <c r="A38" s="11">
        <v>30</v>
      </c>
      <c r="B38" s="15" t="s">
        <v>42</v>
      </c>
      <c r="C38" s="16">
        <v>1</v>
      </c>
      <c r="D38" s="1">
        <v>0</v>
      </c>
      <c r="E38" s="14">
        <f t="shared" si="0"/>
        <v>0</v>
      </c>
      <c r="F38" s="2"/>
      <c r="G38" s="14">
        <f t="shared" si="1"/>
        <v>0</v>
      </c>
    </row>
    <row r="39" spans="1:7" ht="140.25" x14ac:dyDescent="0.25">
      <c r="A39" s="11">
        <v>31</v>
      </c>
      <c r="B39" s="15" t="s">
        <v>43</v>
      </c>
      <c r="C39" s="16">
        <v>4</v>
      </c>
      <c r="D39" s="1">
        <v>0</v>
      </c>
      <c r="E39" s="14">
        <f t="shared" si="0"/>
        <v>0</v>
      </c>
      <c r="F39" s="2"/>
      <c r="G39" s="14">
        <f t="shared" si="1"/>
        <v>0</v>
      </c>
    </row>
    <row r="40" spans="1:7" ht="38.25" x14ac:dyDescent="0.25">
      <c r="A40" s="11">
        <v>32</v>
      </c>
      <c r="B40" s="15" t="s">
        <v>44</v>
      </c>
      <c r="C40" s="16">
        <v>4</v>
      </c>
      <c r="D40" s="1">
        <v>0</v>
      </c>
      <c r="E40" s="14">
        <f t="shared" si="0"/>
        <v>0</v>
      </c>
      <c r="F40" s="2"/>
      <c r="G40" s="14">
        <f t="shared" si="1"/>
        <v>0</v>
      </c>
    </row>
    <row r="41" spans="1:7" ht="25.5" x14ac:dyDescent="0.25">
      <c r="A41" s="11"/>
      <c r="B41" s="15" t="s">
        <v>45</v>
      </c>
      <c r="C41" s="16">
        <v>1</v>
      </c>
      <c r="D41" s="1">
        <v>0</v>
      </c>
      <c r="E41" s="14">
        <f t="shared" si="0"/>
        <v>0</v>
      </c>
      <c r="F41" s="2"/>
      <c r="G41" s="14">
        <f t="shared" si="1"/>
        <v>0</v>
      </c>
    </row>
    <row r="42" spans="1:7" ht="140.25" x14ac:dyDescent="0.25">
      <c r="A42" s="11">
        <v>33</v>
      </c>
      <c r="B42" s="15" t="s">
        <v>46</v>
      </c>
      <c r="C42" s="16">
        <v>3</v>
      </c>
      <c r="D42" s="1">
        <v>0</v>
      </c>
      <c r="E42" s="14">
        <f t="shared" si="0"/>
        <v>0</v>
      </c>
      <c r="F42" s="2"/>
      <c r="G42" s="14">
        <f t="shared" si="1"/>
        <v>0</v>
      </c>
    </row>
    <row r="43" spans="1:7" ht="38.25" x14ac:dyDescent="0.25">
      <c r="A43" s="11">
        <v>34</v>
      </c>
      <c r="B43" s="15" t="s">
        <v>47</v>
      </c>
      <c r="C43" s="16">
        <v>3</v>
      </c>
      <c r="D43" s="1">
        <v>0</v>
      </c>
      <c r="E43" s="14">
        <f t="shared" si="0"/>
        <v>0</v>
      </c>
      <c r="F43" s="2"/>
      <c r="G43" s="14">
        <f t="shared" si="1"/>
        <v>0</v>
      </c>
    </row>
    <row r="44" spans="1:7" ht="25.5" x14ac:dyDescent="0.25">
      <c r="A44" s="11">
        <v>35</v>
      </c>
      <c r="B44" s="15" t="s">
        <v>48</v>
      </c>
      <c r="C44" s="16">
        <v>1</v>
      </c>
      <c r="D44" s="1">
        <v>0</v>
      </c>
      <c r="E44" s="14">
        <f t="shared" si="0"/>
        <v>0</v>
      </c>
      <c r="F44" s="2"/>
      <c r="G44" s="14">
        <f t="shared" si="1"/>
        <v>0</v>
      </c>
    </row>
    <row r="45" spans="1:7" x14ac:dyDescent="0.25">
      <c r="A45" s="11">
        <v>36</v>
      </c>
      <c r="B45" s="15" t="s">
        <v>49</v>
      </c>
      <c r="C45" s="16">
        <v>2</v>
      </c>
      <c r="D45" s="1">
        <v>0</v>
      </c>
      <c r="E45" s="14">
        <f t="shared" si="0"/>
        <v>0</v>
      </c>
      <c r="F45" s="2"/>
      <c r="G45" s="14">
        <f t="shared" si="1"/>
        <v>0</v>
      </c>
    </row>
    <row r="46" spans="1:7" x14ac:dyDescent="0.25">
      <c r="A46" s="11">
        <v>37</v>
      </c>
      <c r="B46" s="15" t="s">
        <v>50</v>
      </c>
      <c r="C46" s="16">
        <v>2</v>
      </c>
      <c r="D46" s="1">
        <v>0</v>
      </c>
      <c r="E46" s="14">
        <f t="shared" si="0"/>
        <v>0</v>
      </c>
      <c r="F46" s="2"/>
      <c r="G46" s="14">
        <f t="shared" si="1"/>
        <v>0</v>
      </c>
    </row>
    <row r="47" spans="1:7" x14ac:dyDescent="0.25">
      <c r="A47" s="11">
        <v>38</v>
      </c>
      <c r="B47" s="15" t="s">
        <v>51</v>
      </c>
      <c r="C47" s="16">
        <v>2</v>
      </c>
      <c r="D47" s="1">
        <v>0</v>
      </c>
      <c r="E47" s="14">
        <f t="shared" si="0"/>
        <v>0</v>
      </c>
      <c r="F47" s="2"/>
      <c r="G47" s="14">
        <f t="shared" si="1"/>
        <v>0</v>
      </c>
    </row>
    <row r="48" spans="1:7" x14ac:dyDescent="0.25">
      <c r="A48" s="24" t="s">
        <v>4</v>
      </c>
      <c r="B48" s="25"/>
      <c r="C48" s="25"/>
      <c r="D48" s="25"/>
      <c r="E48" s="25"/>
      <c r="F48" s="25"/>
      <c r="G48" s="14">
        <f>SUM(G5:G47)</f>
        <v>0</v>
      </c>
    </row>
  </sheetData>
  <sheetProtection selectLockedCells="1"/>
  <protectedRanges>
    <protectedRange sqref="G48" name="Rozstęp3"/>
    <protectedRange sqref="D5:G47" name="Rozstęp1"/>
  </protectedRanges>
  <mergeCells count="2">
    <mergeCell ref="A2:G2"/>
    <mergeCell ref="A48:F48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Łukaszewicz</dc:creator>
  <cp:lastModifiedBy>Karolina Korzeniewska</cp:lastModifiedBy>
  <dcterms:created xsi:type="dcterms:W3CDTF">2022-10-06T14:17:10Z</dcterms:created>
  <dcterms:modified xsi:type="dcterms:W3CDTF">2023-05-15T09:33:02Z</dcterms:modified>
</cp:coreProperties>
</file>