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uchecka\Desktop\LABO podział na części\"/>
    </mc:Choice>
  </mc:AlternateContent>
  <xr:revisionPtr revIDLastSave="0" documentId="13_ncr:1_{71668ECF-BE59-4B8B-9B09-8187AEA5B161}" xr6:coauthVersionLast="43" xr6:coauthVersionMax="43" xr10:uidLastSave="{00000000-0000-0000-0000-000000000000}"/>
  <bookViews>
    <workbookView xWindow="-120" yWindow="-120" windowWidth="29040" windowHeight="15840" xr2:uid="{2382AA25-B53D-4C77-96EA-5B91FB9ED641}"/>
  </bookViews>
  <sheets>
    <sheet name="BIP" sheetId="4" r:id="rId1"/>
  </sheets>
  <definedNames>
    <definedName name="_xlnm._FilterDatabase" localSheetId="0" hidden="1">BIP!$A$2:$J$51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0" i="4" l="1"/>
  <c r="H160" i="4"/>
  <c r="J160" i="4" s="1"/>
  <c r="I159" i="4"/>
  <c r="H159" i="4"/>
  <c r="J159" i="4" s="1"/>
  <c r="J158" i="4"/>
  <c r="I158" i="4"/>
  <c r="H158" i="4"/>
  <c r="J157" i="4"/>
  <c r="I157" i="4"/>
  <c r="H157" i="4"/>
  <c r="I156" i="4"/>
  <c r="H156" i="4"/>
  <c r="J156" i="4" s="1"/>
  <c r="I155" i="4"/>
  <c r="H155" i="4"/>
  <c r="J155" i="4" s="1"/>
  <c r="J154" i="4"/>
  <c r="I154" i="4"/>
  <c r="H154" i="4"/>
  <c r="J153" i="4"/>
  <c r="I153" i="4"/>
  <c r="H153" i="4"/>
  <c r="I152" i="4"/>
  <c r="H152" i="4"/>
  <c r="J152" i="4" s="1"/>
  <c r="I151" i="4"/>
  <c r="H151" i="4"/>
  <c r="J151" i="4" s="1"/>
  <c r="J150" i="4"/>
  <c r="I150" i="4"/>
  <c r="H150" i="4"/>
  <c r="J149" i="4"/>
  <c r="I149" i="4"/>
  <c r="H149" i="4"/>
  <c r="I148" i="4"/>
  <c r="H148" i="4"/>
  <c r="J148" i="4" s="1"/>
  <c r="I147" i="4"/>
  <c r="H147" i="4"/>
  <c r="J147" i="4" s="1"/>
  <c r="J146" i="4"/>
  <c r="I146" i="4"/>
  <c r="H146" i="4"/>
  <c r="J145" i="4"/>
  <c r="I145" i="4"/>
  <c r="H145" i="4"/>
  <c r="I144" i="4"/>
  <c r="H144" i="4"/>
  <c r="J144" i="4" s="1"/>
  <c r="I143" i="4"/>
  <c r="H143" i="4"/>
  <c r="J143" i="4" s="1"/>
  <c r="J142" i="4"/>
  <c r="I142" i="4"/>
  <c r="H142" i="4"/>
  <c r="J141" i="4"/>
  <c r="I141" i="4"/>
  <c r="H141" i="4"/>
  <c r="I140" i="4"/>
  <c r="I161" i="4" s="1"/>
  <c r="H140" i="4"/>
  <c r="J140" i="4" s="1"/>
  <c r="J161" i="4" s="1"/>
  <c r="J137" i="4"/>
  <c r="I137" i="4"/>
  <c r="H137" i="4"/>
  <c r="I136" i="4"/>
  <c r="H136" i="4"/>
  <c r="J136" i="4" s="1"/>
  <c r="I135" i="4"/>
  <c r="H135" i="4"/>
  <c r="J135" i="4" s="1"/>
  <c r="J134" i="4"/>
  <c r="I134" i="4"/>
  <c r="H134" i="4"/>
  <c r="J133" i="4"/>
  <c r="I133" i="4"/>
  <c r="H133" i="4"/>
  <c r="I132" i="4"/>
  <c r="H132" i="4"/>
  <c r="J132" i="4" s="1"/>
  <c r="I131" i="4"/>
  <c r="H131" i="4"/>
  <c r="J131" i="4" s="1"/>
  <c r="J130" i="4"/>
  <c r="I130" i="4"/>
  <c r="H130" i="4"/>
  <c r="J129" i="4"/>
  <c r="I129" i="4"/>
  <c r="H129" i="4"/>
  <c r="I128" i="4"/>
  <c r="H128" i="4"/>
  <c r="J128" i="4" s="1"/>
  <c r="I127" i="4"/>
  <c r="H127" i="4"/>
  <c r="J127" i="4" s="1"/>
  <c r="J126" i="4"/>
  <c r="I126" i="4"/>
  <c r="H126" i="4"/>
  <c r="J125" i="4"/>
  <c r="I125" i="4"/>
  <c r="H125" i="4"/>
  <c r="I124" i="4"/>
  <c r="H124" i="4"/>
  <c r="J124" i="4" s="1"/>
  <c r="I123" i="4"/>
  <c r="H123" i="4"/>
  <c r="J123" i="4" s="1"/>
  <c r="J122" i="4"/>
  <c r="I122" i="4"/>
  <c r="H122" i="4"/>
  <c r="J121" i="4"/>
  <c r="I121" i="4"/>
  <c r="H121" i="4"/>
  <c r="I120" i="4"/>
  <c r="H120" i="4"/>
  <c r="J120" i="4" s="1"/>
  <c r="I119" i="4"/>
  <c r="H119" i="4"/>
  <c r="J119" i="4" s="1"/>
  <c r="J118" i="4"/>
  <c r="I118" i="4"/>
  <c r="H118" i="4"/>
  <c r="J117" i="4"/>
  <c r="I117" i="4"/>
  <c r="H117" i="4"/>
  <c r="I116" i="4"/>
  <c r="H116" i="4"/>
  <c r="J116" i="4" s="1"/>
  <c r="I115" i="4"/>
  <c r="H115" i="4"/>
  <c r="J115" i="4" s="1"/>
  <c r="J114" i="4"/>
  <c r="I114" i="4"/>
  <c r="H114" i="4"/>
  <c r="J113" i="4"/>
  <c r="I113" i="4"/>
  <c r="H113" i="4"/>
  <c r="I112" i="4"/>
  <c r="H112" i="4"/>
  <c r="J112" i="4" s="1"/>
  <c r="I111" i="4"/>
  <c r="H111" i="4"/>
  <c r="J111" i="4" s="1"/>
  <c r="J110" i="4"/>
  <c r="I110" i="4"/>
  <c r="H110" i="4"/>
  <c r="J109" i="4"/>
  <c r="I109" i="4"/>
  <c r="H109" i="4"/>
  <c r="I108" i="4"/>
  <c r="H108" i="4"/>
  <c r="J108" i="4" s="1"/>
  <c r="I107" i="4"/>
  <c r="H107" i="4"/>
  <c r="J107" i="4" s="1"/>
  <c r="J106" i="4"/>
  <c r="I106" i="4"/>
  <c r="H106" i="4"/>
  <c r="J105" i="4"/>
  <c r="I105" i="4"/>
  <c r="I138" i="4" s="1"/>
  <c r="H105" i="4"/>
  <c r="J102" i="4"/>
  <c r="I102" i="4"/>
  <c r="H102" i="4"/>
  <c r="J101" i="4"/>
  <c r="I101" i="4"/>
  <c r="H101" i="4"/>
  <c r="I100" i="4"/>
  <c r="H100" i="4"/>
  <c r="J100" i="4" s="1"/>
  <c r="I99" i="4"/>
  <c r="H99" i="4"/>
  <c r="J99" i="4" s="1"/>
  <c r="J98" i="4"/>
  <c r="I98" i="4"/>
  <c r="H98" i="4"/>
  <c r="J97" i="4"/>
  <c r="I97" i="4"/>
  <c r="H97" i="4"/>
  <c r="I96" i="4"/>
  <c r="H96" i="4"/>
  <c r="J96" i="4" s="1"/>
  <c r="I95" i="4"/>
  <c r="H95" i="4"/>
  <c r="J95" i="4" s="1"/>
  <c r="J94" i="4"/>
  <c r="I94" i="4"/>
  <c r="H94" i="4"/>
  <c r="J93" i="4"/>
  <c r="I93" i="4"/>
  <c r="H93" i="4"/>
  <c r="I92" i="4"/>
  <c r="H92" i="4"/>
  <c r="J92" i="4" s="1"/>
  <c r="I91" i="4"/>
  <c r="H91" i="4"/>
  <c r="J91" i="4" s="1"/>
  <c r="J90" i="4"/>
  <c r="I90" i="4"/>
  <c r="H90" i="4"/>
  <c r="J89" i="4"/>
  <c r="I89" i="4"/>
  <c r="H89" i="4"/>
  <c r="I88" i="4"/>
  <c r="H88" i="4"/>
  <c r="J88" i="4" s="1"/>
  <c r="I87" i="4"/>
  <c r="H87" i="4"/>
  <c r="J87" i="4" s="1"/>
  <c r="J86" i="4"/>
  <c r="I86" i="4"/>
  <c r="H86" i="4"/>
  <c r="J85" i="4"/>
  <c r="I85" i="4"/>
  <c r="H85" i="4"/>
  <c r="I84" i="4"/>
  <c r="H84" i="4"/>
  <c r="J84" i="4" s="1"/>
  <c r="I83" i="4"/>
  <c r="H83" i="4"/>
  <c r="J83" i="4" s="1"/>
  <c r="J82" i="4"/>
  <c r="I82" i="4"/>
  <c r="H82" i="4"/>
  <c r="J81" i="4"/>
  <c r="I81" i="4"/>
  <c r="H81" i="4"/>
  <c r="I80" i="4"/>
  <c r="H80" i="4"/>
  <c r="J80" i="4" s="1"/>
  <c r="I79" i="4"/>
  <c r="H79" i="4"/>
  <c r="J79" i="4" s="1"/>
  <c r="J78" i="4"/>
  <c r="I78" i="4"/>
  <c r="H78" i="4"/>
  <c r="J77" i="4"/>
  <c r="I77" i="4"/>
  <c r="H77" i="4"/>
  <c r="I76" i="4"/>
  <c r="H76" i="4"/>
  <c r="J76" i="4" s="1"/>
  <c r="I75" i="4"/>
  <c r="H75" i="4"/>
  <c r="J75" i="4" s="1"/>
  <c r="J74" i="4"/>
  <c r="I74" i="4"/>
  <c r="H74" i="4"/>
  <c r="J73" i="4"/>
  <c r="I73" i="4"/>
  <c r="H73" i="4"/>
  <c r="I72" i="4"/>
  <c r="H72" i="4"/>
  <c r="J72" i="4" s="1"/>
  <c r="I71" i="4"/>
  <c r="H71" i="4"/>
  <c r="J71" i="4" s="1"/>
  <c r="J70" i="4"/>
  <c r="I70" i="4"/>
  <c r="H70" i="4"/>
  <c r="J69" i="4"/>
  <c r="I69" i="4"/>
  <c r="H69" i="4"/>
  <c r="I68" i="4"/>
  <c r="H68" i="4"/>
  <c r="J68" i="4" s="1"/>
  <c r="I67" i="4"/>
  <c r="H67" i="4"/>
  <c r="J67" i="4" s="1"/>
  <c r="J66" i="4"/>
  <c r="I66" i="4"/>
  <c r="H66" i="4"/>
  <c r="J65" i="4"/>
  <c r="I65" i="4"/>
  <c r="H65" i="4"/>
  <c r="I64" i="4"/>
  <c r="H64" i="4"/>
  <c r="J64" i="4" s="1"/>
  <c r="I63" i="4"/>
  <c r="H63" i="4"/>
  <c r="J63" i="4" s="1"/>
  <c r="J62" i="4"/>
  <c r="I62" i="4"/>
  <c r="H62" i="4"/>
  <c r="J61" i="4"/>
  <c r="I61" i="4"/>
  <c r="H61" i="4"/>
  <c r="I60" i="4"/>
  <c r="H60" i="4"/>
  <c r="J60" i="4" s="1"/>
  <c r="I59" i="4"/>
  <c r="H59" i="4"/>
  <c r="J59" i="4" s="1"/>
  <c r="J58" i="4"/>
  <c r="I58" i="4"/>
  <c r="H58" i="4"/>
  <c r="J57" i="4"/>
  <c r="I57" i="4"/>
  <c r="H57" i="4"/>
  <c r="I56" i="4"/>
  <c r="H56" i="4"/>
  <c r="J56" i="4" s="1"/>
  <c r="I55" i="4"/>
  <c r="H55" i="4"/>
  <c r="J55" i="4" s="1"/>
  <c r="J54" i="4"/>
  <c r="I54" i="4"/>
  <c r="H54" i="4"/>
  <c r="J53" i="4"/>
  <c r="J103" i="4" s="1"/>
  <c r="I53" i="4"/>
  <c r="I103" i="4" s="1"/>
  <c r="H53" i="4"/>
  <c r="J50" i="4"/>
  <c r="I50" i="4"/>
  <c r="H50" i="4"/>
  <c r="J49" i="4"/>
  <c r="I49" i="4"/>
  <c r="H49" i="4"/>
  <c r="I48" i="4"/>
  <c r="H48" i="4"/>
  <c r="J48" i="4" s="1"/>
  <c r="I47" i="4"/>
  <c r="H47" i="4"/>
  <c r="J47" i="4" s="1"/>
  <c r="J46" i="4"/>
  <c r="I46" i="4"/>
  <c r="H46" i="4"/>
  <c r="J45" i="4"/>
  <c r="I45" i="4"/>
  <c r="H45" i="4"/>
  <c r="I44" i="4"/>
  <c r="H44" i="4"/>
  <c r="J44" i="4" s="1"/>
  <c r="I43" i="4"/>
  <c r="H43" i="4"/>
  <c r="J43" i="4" s="1"/>
  <c r="J42" i="4"/>
  <c r="I42" i="4"/>
  <c r="H42" i="4"/>
  <c r="J41" i="4"/>
  <c r="I41" i="4"/>
  <c r="H41" i="4"/>
  <c r="I40" i="4"/>
  <c r="H40" i="4"/>
  <c r="J40" i="4" s="1"/>
  <c r="I39" i="4"/>
  <c r="H39" i="4"/>
  <c r="J39" i="4" s="1"/>
  <c r="J38" i="4"/>
  <c r="I38" i="4"/>
  <c r="H38" i="4"/>
  <c r="J37" i="4"/>
  <c r="I37" i="4"/>
  <c r="H37" i="4"/>
  <c r="I36" i="4"/>
  <c r="H36" i="4"/>
  <c r="J36" i="4" s="1"/>
  <c r="I35" i="4"/>
  <c r="H35" i="4"/>
  <c r="J35" i="4" s="1"/>
  <c r="J34" i="4"/>
  <c r="I34" i="4"/>
  <c r="H34" i="4"/>
  <c r="J33" i="4"/>
  <c r="I33" i="4"/>
  <c r="H33" i="4"/>
  <c r="I32" i="4"/>
  <c r="H32" i="4"/>
  <c r="J32" i="4" s="1"/>
  <c r="I31" i="4"/>
  <c r="H31" i="4"/>
  <c r="J31" i="4" s="1"/>
  <c r="J30" i="4"/>
  <c r="I30" i="4"/>
  <c r="H30" i="4"/>
  <c r="J29" i="4"/>
  <c r="I29" i="4"/>
  <c r="H29" i="4"/>
  <c r="I28" i="4"/>
  <c r="H28" i="4"/>
  <c r="J28" i="4" s="1"/>
  <c r="I27" i="4"/>
  <c r="H27" i="4"/>
  <c r="J27" i="4" s="1"/>
  <c r="J26" i="4"/>
  <c r="I26" i="4"/>
  <c r="H26" i="4"/>
  <c r="J25" i="4"/>
  <c r="I25" i="4"/>
  <c r="H25" i="4"/>
  <c r="I24" i="4"/>
  <c r="H24" i="4"/>
  <c r="J24" i="4" s="1"/>
  <c r="I23" i="4"/>
  <c r="H23" i="4"/>
  <c r="J23" i="4" s="1"/>
  <c r="J22" i="4"/>
  <c r="I22" i="4"/>
  <c r="H22" i="4"/>
  <c r="J21" i="4"/>
  <c r="I21" i="4"/>
  <c r="H21" i="4"/>
  <c r="I20" i="4"/>
  <c r="H20" i="4"/>
  <c r="J20" i="4" s="1"/>
  <c r="I19" i="4"/>
  <c r="H19" i="4"/>
  <c r="J19" i="4" s="1"/>
  <c r="J18" i="4"/>
  <c r="I18" i="4"/>
  <c r="H18" i="4"/>
  <c r="J17" i="4"/>
  <c r="I17" i="4"/>
  <c r="H17" i="4"/>
  <c r="I16" i="4"/>
  <c r="H16" i="4"/>
  <c r="J16" i="4" s="1"/>
  <c r="I15" i="4"/>
  <c r="H15" i="4"/>
  <c r="J15" i="4" s="1"/>
  <c r="J14" i="4"/>
  <c r="I14" i="4"/>
  <c r="H14" i="4"/>
  <c r="J13" i="4"/>
  <c r="I13" i="4"/>
  <c r="H13" i="4"/>
  <c r="I12" i="4"/>
  <c r="H12" i="4"/>
  <c r="J12" i="4" s="1"/>
  <c r="I11" i="4"/>
  <c r="H11" i="4"/>
  <c r="J11" i="4" s="1"/>
  <c r="J10" i="4"/>
  <c r="I10" i="4"/>
  <c r="H10" i="4"/>
  <c r="J9" i="4"/>
  <c r="I9" i="4"/>
  <c r="H9" i="4"/>
  <c r="I8" i="4"/>
  <c r="H8" i="4"/>
  <c r="J8" i="4" s="1"/>
  <c r="I7" i="4"/>
  <c r="H7" i="4"/>
  <c r="J7" i="4" s="1"/>
  <c r="J6" i="4"/>
  <c r="I6" i="4"/>
  <c r="H6" i="4"/>
  <c r="J5" i="4"/>
  <c r="J51" i="4" s="1"/>
  <c r="I5" i="4"/>
  <c r="I51" i="4" s="1"/>
  <c r="H5" i="4"/>
  <c r="J138" i="4" l="1"/>
</calcChain>
</file>

<file path=xl/sharedStrings.xml><?xml version="1.0" encoding="utf-8"?>
<sst xmlns="http://schemas.openxmlformats.org/spreadsheetml/2006/main" count="621" uniqueCount="263">
  <si>
    <t>l.p.</t>
  </si>
  <si>
    <t>Nazwa asortymentu</t>
  </si>
  <si>
    <t>Ilość</t>
  </si>
  <si>
    <t>Jednostka miary</t>
  </si>
  <si>
    <t>Cena jednostkowa [zł] netto</t>
  </si>
  <si>
    <t>VAT [%]</t>
  </si>
  <si>
    <t>1.</t>
  </si>
  <si>
    <t>szt.</t>
  </si>
  <si>
    <t>2.</t>
  </si>
  <si>
    <t xml:space="preserve">Cylinder szklany, miarowy kl. A z korkiem - wysoki, z niebieską skalą i podstawą szklaną 25 ml </t>
  </si>
  <si>
    <t>3.</t>
  </si>
  <si>
    <t xml:space="preserve">Cylinder szklany, miarowy kl. A z korkiem - wysoki, z niebieską skalą i podstawą szklaną 50 ml </t>
  </si>
  <si>
    <t>4.</t>
  </si>
  <si>
    <t>5.</t>
  </si>
  <si>
    <t>6.</t>
  </si>
  <si>
    <t>7.</t>
  </si>
  <si>
    <t>8.</t>
  </si>
  <si>
    <t>9.</t>
  </si>
  <si>
    <t>Kolba stożkowa, kolba stożkowa Erlenmeyera, skalowana z pierścieniem wzmacniającym, wykonana ze szkła borokrzemowego BORO 3.3 ze szlifem WS .29/32 poj. 250ml </t>
  </si>
  <si>
    <t>10.</t>
  </si>
  <si>
    <t>Kolba stożkowa, kolba stożkowa Erlenmeyera, skalowana z pierścieniem wzmacniającym, wykonana ze szkła borokrzemowego BORO 3.3 ze szlifem WS .29/32 poj. 300ml </t>
  </si>
  <si>
    <t>11.</t>
  </si>
  <si>
    <t>Kolba okrągłodenna wykonana ze szkła borokrzemowego BORO 3.3 ze szlifem, kolba okrągłodenna  szlif 29/32, 250 ml</t>
  </si>
  <si>
    <t>12.</t>
  </si>
  <si>
    <t>Kolba okrągłodenna wykonana ze szkła borokrzemowego BORO 3.3 ze szlifem, kolba okrągłodenna  szlif 29/32, 500 ml</t>
  </si>
  <si>
    <t>13.</t>
  </si>
  <si>
    <t>14.</t>
  </si>
  <si>
    <t>15.</t>
  </si>
  <si>
    <t>16.</t>
  </si>
  <si>
    <t>17.</t>
  </si>
  <si>
    <t xml:space="preserve">Pipeta jednomiarowa, kl. AS, skalowane na wypływ (EX), z niebieską skalą 100 ml </t>
  </si>
  <si>
    <t>18.</t>
  </si>
  <si>
    <t>19.</t>
  </si>
  <si>
    <t>20.</t>
  </si>
  <si>
    <t>21.</t>
  </si>
  <si>
    <t>22.</t>
  </si>
  <si>
    <t>23.</t>
  </si>
  <si>
    <t>Zlewka laboratoryjna wykonana ze szkła typu Simax lub równoważnego (ze szkła borokrzemowego typu 3.3) – 10 ml</t>
  </si>
  <si>
    <t>24.</t>
  </si>
  <si>
    <t xml:space="preserve">Zlewka laboratoryjna wykonana ze szkła typu Simax lub równoważnego (ze szkła borokrzemowego typu 3.3) – 25 ml </t>
  </si>
  <si>
    <t>25.</t>
  </si>
  <si>
    <t xml:space="preserve">Zlewka laboratoryjna wykonana ze szkła typu Simax lub równoważnego (ze szkła borokrzemowego typu 3.3) – 100 ml </t>
  </si>
  <si>
    <t>26.</t>
  </si>
  <si>
    <t xml:space="preserve">Kolby Erlenmeyera z wąską szyją, z podziałką, bez szlifu, wykonane ze szkła typu Simax lub równoważnego (ze szkła borokrzemowego typu 3.3) – 100 ml </t>
  </si>
  <si>
    <t>27.</t>
  </si>
  <si>
    <t>Kolby Erlenmeyera z wąską szyją, z podziałką, bez szlifu, wykonane ze szkła typu Simax lub równoważnego (ze szkła borokrzemowego typu 3.3) – 250 ml</t>
  </si>
  <si>
    <t>28.</t>
  </si>
  <si>
    <t xml:space="preserve">Naczynko wagowe, szklane, 40x40 </t>
  </si>
  <si>
    <t>29.</t>
  </si>
  <si>
    <t>30.</t>
  </si>
  <si>
    <t>31.</t>
  </si>
  <si>
    <t>32.</t>
  </si>
  <si>
    <t>33.</t>
  </si>
  <si>
    <t>34.</t>
  </si>
  <si>
    <t>Butelka do BZT BK 325, z korkiem szlifowanym, poj. 325 ml</t>
  </si>
  <si>
    <t>35.</t>
  </si>
  <si>
    <t>Butelka ze szkła borokrzemowego typu 3.3, z niebieską zakrętką, z podziałką w kolorze białym, typu Simax lub równoważna, 100 ml</t>
  </si>
  <si>
    <t>36.</t>
  </si>
  <si>
    <t>Butelka ze szkła borokrzemowego typu 3.3, z niebieską zakrętką, z podziałką w kolorze białym, typu Simax lub równoważna, 250 ml</t>
  </si>
  <si>
    <t>37.</t>
  </si>
  <si>
    <t>Butelka ze szkła borokrzemowego typu 3.3, kolor oranż, z niebieską zakrętką, z podziałką w kolorze białym, typu Simax lub równoważna, 100 ml</t>
  </si>
  <si>
    <t>40.</t>
  </si>
  <si>
    <t>41.</t>
  </si>
  <si>
    <t>42.</t>
  </si>
  <si>
    <t xml:space="preserve">Lejek Buchnera porcelanowy, śr. sączka 110 mm </t>
  </si>
  <si>
    <t>Eksykator szklany z wkładem porcelanowym, z plastikowym uchwytem 269/190 mm</t>
  </si>
  <si>
    <t>Eksykator szklany z wkładem porcelanowym, z plastikowym uchwytem 329/240 mm</t>
  </si>
  <si>
    <t>Chłodnica kulowa Allihna z króćcem PP 300 2x29/32</t>
  </si>
  <si>
    <t>Chłodnica kulowa Allihna z króćcami z tworzywa PP z nakrętką, 300 2x24/29</t>
  </si>
  <si>
    <t>SUMA</t>
  </si>
  <si>
    <t>Zapotrzebowanie zgodne z OPZ</t>
  </si>
  <si>
    <t>Cena jednostkowa [zł] brutto
[kol. 6 + kol. 7]</t>
  </si>
  <si>
    <t>Suma [zł] netto
[kol. 4 x kol.6]</t>
  </si>
  <si>
    <t>Suma [zł] brutto
[kol. 4 x kol. 8]</t>
  </si>
  <si>
    <t>Producent</t>
  </si>
  <si>
    <t xml:space="preserve">Cylinder szklany, wysoki, kl. A z niebieską skalą i szklaną podstawą, ze szkła borokrzemowego 100 ml </t>
  </si>
  <si>
    <t>15 szt.</t>
  </si>
  <si>
    <t>20 szt.</t>
  </si>
  <si>
    <t>Kolby miarowe szklane kl. A, ze szkła borokrzemowego, z korkiem z PP, 25 ml - szlif 12/21</t>
  </si>
  <si>
    <t>30 szt.</t>
  </si>
  <si>
    <t>Kolby miarowe szklane kl. A, ze szkła borokrzemowego, z korkiem z PP, 50 ml - szlif 14/23</t>
  </si>
  <si>
    <t>50 szt.</t>
  </si>
  <si>
    <t>Kolby miarowe szklane kl. A, ze szkła borokrzemowego, z korkiem z PP, 100 ml - szlif 14/23</t>
  </si>
  <si>
    <t>Kolby miarowe szklane kl. A, ze szkła borokrzemowego, z korkiem z PP, 200 ml - szlif 14/23</t>
  </si>
  <si>
    <t>10 szt.</t>
  </si>
  <si>
    <t>Kolby miarowe szklane kl. A, ze szkła borokrzemowego, z korkiem z PP, 500 ml - szlif 19/26</t>
  </si>
  <si>
    <t>1 szt.</t>
  </si>
  <si>
    <t>Biureta prosta szklana - z paskiem Schellbacha, skala niebieska, kran teflonowy kl. A - 25 ml, wraz z łapą do biurety</t>
  </si>
  <si>
    <t xml:space="preserve">Pipeta jednomiarowa, kl. AS, skalowane na wypływ (Ex), skala brązowa dyfuzyjna zatapiana w szkle, 
1 ml </t>
  </si>
  <si>
    <t>4 szt.</t>
  </si>
  <si>
    <t xml:space="preserve">Pipeta jednomiarowa, kl. AS, skalowane na wypływ (Ex), skala brązowa dyfuzyjna zatapiana w szkle, 
2 ml </t>
  </si>
  <si>
    <t xml:space="preserve">Pipeta jednomiarowa, kl. AS, skalowane na wypływ (EX), skala brązowa dyfuzyjna zatapiana w szkle, 
5 ml </t>
  </si>
  <si>
    <t>2 szt.</t>
  </si>
  <si>
    <t>Pipeta wielomiarowa, kl. AS skalowane na wypływ (EX), skala brązowa dyfuzyjna zatapiana w szkle, 1 ml</t>
  </si>
  <si>
    <t>Pipeta wielomiarowa, kl. AS skalowane na wypływ (EX), skala brązowa dyfuzyjna zatapiana w szkle, 2 ml</t>
  </si>
  <si>
    <t>Pipeta wielomiarowa, kl. AS skalowane na wypływ (EX), skala brązowa dyfuzyjna zatapiana w szkle, 5 ml</t>
  </si>
  <si>
    <t>Pipeta wielomiarowa, kl. AS skalowane na wypływ (EX), skala brązowa dyfuzyjna zatapiana w szkle, 10 ml</t>
  </si>
  <si>
    <t>Pipeta wielomiarowa, kl. AS skalowane na wypływ (EX), skala brązowa dyfuzyjna zatapiana w szkle, 25 ml</t>
  </si>
  <si>
    <t>25 szt.</t>
  </si>
  <si>
    <t xml:space="preserve">Szklana butelka z oranżowego szkła, kwadratowa, kompatybilna z dozownikiem butelkowym firmy Brand, gwint GL32, 250 ml </t>
  </si>
  <si>
    <t>Szklana butelka z oranżowego szkła, kwadratowa, kompatybilna z dozownikiem butelkowym firmy Brand, gwint GL32, 500 ml</t>
  </si>
  <si>
    <t>Szklana butelka z oranżowego szkła, kwadratowa, kompatybilna z biuretą butelkową firmy Brand, gwint GL45, 1000 ml</t>
  </si>
  <si>
    <t>Lejek laboratoryjny, ze szkła borokrzemowego, śr. 75 mm, z długą nóżką</t>
  </si>
  <si>
    <t>6 szt.</t>
  </si>
  <si>
    <t>Lejek laboratoryjny, ze szkła borokrzemowego, śr. 60 mm, z długą nóżką</t>
  </si>
  <si>
    <t>5 szt.</t>
  </si>
  <si>
    <r>
      <t>Parowniczka porcelanowa, płaskodenna, głęboka, poj. 154 ml, możliwość używania parownicy w temp. do 1000</t>
    </r>
    <r>
      <rPr>
        <sz val="11"/>
        <rFont val="Calibri"/>
        <family val="2"/>
        <charset val="238"/>
      </rPr>
      <t>°C, D/H - 98/40</t>
    </r>
  </si>
  <si>
    <t>Parowniczka porcelanowa, płaskodenna, głęboka, poj. 93 ml, możliwość używania parownicy w temp. do 1000°C, D/H - 86/33</t>
  </si>
  <si>
    <t>Wkład do eksykatora, porcelanowy, śr. 240 mm</t>
  </si>
  <si>
    <t>Moździerz porcelanowy gładki z wylewem, z tłuczkiem, obj. min. 150 ml, wys. min. 50 mm, śr. wew. min. 80 mm</t>
  </si>
  <si>
    <t>UWAGA: Prosimy o podawanie w kolumnie 6 cen jednostkowych zgodnych z jednostkami miary w kolumnie 5</t>
  </si>
  <si>
    <t>38.</t>
  </si>
  <si>
    <t>39.</t>
  </si>
  <si>
    <t>43.</t>
  </si>
  <si>
    <t>44.</t>
  </si>
  <si>
    <t>45.</t>
  </si>
  <si>
    <t>46.</t>
  </si>
  <si>
    <t>Załącznik nr 2a - Szczegółowe wyliczenie oferowanej ceny</t>
  </si>
  <si>
    <t>CZĘŚĆ 1</t>
  </si>
  <si>
    <t>CZĘŚĆ 2</t>
  </si>
  <si>
    <t>Pipeta Pasteura o poj. 1ml + poj. bańki ssącej 4 ml zpodziałką 0.25/0.5/0.75/1 ml (op. 500 szt.)</t>
  </si>
  <si>
    <t>1000 szt.</t>
  </si>
  <si>
    <t>op.</t>
  </si>
  <si>
    <t>Pipeta Pasteura o poj. 3ml + poj. bańki ssącej 7 ml z podziałką 0.5/1.0/1.5/2.0/2.5/3.0 ml (op. 500 szt.)</t>
  </si>
  <si>
    <t>500 szt.</t>
  </si>
  <si>
    <t xml:space="preserve">Gumowe uszczelki do kolb filtracyjnych komplet 8 cz. </t>
  </si>
  <si>
    <r>
      <t xml:space="preserve">Probówki wirówkowe z PP – </t>
    </r>
    <r>
      <rPr>
        <sz val="11"/>
        <rFont val="Calibri"/>
        <family val="2"/>
        <charset val="238"/>
        <scheme val="minor"/>
      </rPr>
      <t xml:space="preserve">samostojące typu falcon </t>
    </r>
    <r>
      <rPr>
        <sz val="11"/>
        <color theme="1"/>
        <rFont val="Calibri"/>
        <family val="2"/>
        <charset val="238"/>
        <scheme val="minor"/>
      </rPr>
      <t>50 ml (op. 50 szt.)</t>
    </r>
  </si>
  <si>
    <t>100 szt.</t>
  </si>
  <si>
    <t>Zestaw szczotek laboratoryjnych (do pipet, do probówek, do butelek)</t>
  </si>
  <si>
    <t>Filtry pasujące do pipet firmy HTL o pojemnościach 5 i 10 ml (op. 10 szt.)</t>
  </si>
  <si>
    <t>Filtry do pipet Transferpette S – Brand (0,5 - 5 ml) (op. 25 szt.)</t>
  </si>
  <si>
    <t>Filtry do pipet Transferpette S – Brand (1 - 10 ml) (op. 25 szt.)</t>
  </si>
  <si>
    <t>Końcówki do pipety automatycznej 1-10 ml, kompatybilne z pipetą Transferpette S firmy Brand 
(op. 1000 szt.)</t>
  </si>
  <si>
    <t>Końcówki do pipety automatycznej 0,5-5 ml, kompatybilne z pipetą Transferpette S firmy Brand 
(op. 1000 szt.)</t>
  </si>
  <si>
    <t>2000 szt.</t>
  </si>
  <si>
    <t>Końcówki do pipety atomatycznej 0,1-1 ml, kompatybilne z pipetą Transferpette S firmy Brand 
(op. 1000 szt.)</t>
  </si>
  <si>
    <t>Pudełko na końcówki do pipet 0,5 - 5 ml, kompatybilnych z pipetą  LABMATEpro firmy HTL</t>
  </si>
  <si>
    <t>Szpatułko-łyżeczka (nylon), dł. 180 mm</t>
  </si>
  <si>
    <t>Szpatułko-łyżeczka (nylon), dł. 210 mm</t>
  </si>
  <si>
    <t>Łyżeczka z PS, poj. 8 ml, dł. min. 150 mm</t>
  </si>
  <si>
    <t>Kubek uszczelniający do systemu pomiarowego BZT BD 600 firmy Lovibond nr 418636 (kołczan gumowy)</t>
  </si>
  <si>
    <t>12 szt.</t>
  </si>
  <si>
    <t>Butelka BZT do systemu pomiarowego BZT BD 600 firmy Lovibond nr 418644</t>
  </si>
  <si>
    <t>Smar silikonowy o niskiej lepkości / Smar do szlifów (op. 25 g)</t>
  </si>
  <si>
    <t>Tryskawka LDPE, 250 ml</t>
  </si>
  <si>
    <t>3 szt.</t>
  </si>
  <si>
    <t>Myjka ultradźwiękowa z przykrywką wraz z wyposażeniem, tj. koszyk do myjki, wkładka na szkło laboratoryjne, wym. wewn. 500x135x100 mm, Moc układu grzania: 300 W, Moc ultradźwiękowa (max/okres): 2 x 320 W</t>
  </si>
  <si>
    <t>Paski do oznaczania pH-Fix 0-14, (op. 100 szt.)</t>
  </si>
  <si>
    <t>Paski do oznaczania pH-Fix 0-6, (op. 100 szt.)</t>
  </si>
  <si>
    <r>
      <t>Cyfrowy termometr przenośny, zakres pomiarowy: od -50 do +200</t>
    </r>
    <r>
      <rPr>
        <sz val="11"/>
        <rFont val="Calibri"/>
        <family val="2"/>
        <charset val="238"/>
      </rPr>
      <t>°C/0,1°C z sondą ST01 z czujnikiem PT1000</t>
    </r>
  </si>
  <si>
    <t>Termometr laboratoryjny szklany, zakres: od 0 do +150°C/0,5°C</t>
  </si>
  <si>
    <t>Termometr szklany, zakres : od -10 do +110°C/0,5°C</t>
  </si>
  <si>
    <t>Gilzy ekstrakcyjne, celulozowe, wymiar 33x80 mm (op. 25 szt.)</t>
  </si>
  <si>
    <t>Sączki z włókna szklanego, 47 mm, typu Whatman GF/C lub równoważne (op. 100 szt.)</t>
  </si>
  <si>
    <t>200 szt.</t>
  </si>
  <si>
    <t>Sączki ilościowe średnie, 125 mm (op. 100 szt.)</t>
  </si>
  <si>
    <t>Sączki średnie bezpopiołowe 180 mm  (op. 100 szt.)</t>
  </si>
  <si>
    <r>
      <t xml:space="preserve">Teflonowe naczynko reakcyjne wraz z pokrywką i membraną do </t>
    </r>
    <r>
      <rPr>
        <sz val="11"/>
        <color theme="1"/>
        <rFont val="Calibri"/>
        <family val="2"/>
        <charset val="238"/>
        <scheme val="minor"/>
      </rPr>
      <t xml:space="preserve">mineralizatora mikrofalowego MAGNUM II firmy ERTEC </t>
    </r>
  </si>
  <si>
    <t>Pokrywka do naczynka reakcyjnego do mineralizatora mikrofalowego MAGNUM II firmy ERTEC</t>
  </si>
  <si>
    <t xml:space="preserve">Wąż silikonowy fi wew. 6 mm, zew. 9 mm; ścianka 1,5 mm </t>
  </si>
  <si>
    <t>5 m</t>
  </si>
  <si>
    <t>m</t>
  </si>
  <si>
    <r>
      <t>Prefiltr 5</t>
    </r>
    <r>
      <rPr>
        <sz val="11"/>
        <rFont val="Calibri"/>
        <family val="2"/>
        <charset val="238"/>
      </rPr>
      <t>µm</t>
    </r>
    <r>
      <rPr>
        <sz val="11"/>
        <rFont val="Calibri"/>
        <family val="2"/>
        <charset val="238"/>
        <scheme val="minor"/>
      </rPr>
      <t xml:space="preserve"> do Hydrolab'u</t>
    </r>
  </si>
  <si>
    <t>Kapsuła do Hydrolab'u</t>
  </si>
  <si>
    <t>Moduł A2 do Hydrolab'u</t>
  </si>
  <si>
    <t>Moduł H6 do Hydrolab'u</t>
  </si>
  <si>
    <t xml:space="preserve">Filtr membranowy, filtr 3,0 um fi-25mm do gruszki pipetowej Chemland </t>
  </si>
  <si>
    <t>Kuweta prostokątna szklana spektrofotometryczna o wym. 45 x 12,5 x 52,5 mm; dł. drogi optycznej 50mm</t>
  </si>
  <si>
    <t>Środek czyszczący Mucasol, płynny, alkaliczny koncentrat o wysokiej wydajności przeznaczony do kąpieli zanurzeniowych i ultradźwiękowych (op. 5 l)</t>
  </si>
  <si>
    <t>10 l</t>
  </si>
  <si>
    <t>Papier celulozowy, 1350, dwuwarstwowy</t>
  </si>
  <si>
    <t>Rękawiczki nitrylowe, bezpudrowe, rozmiar S (6-7) (op. 100 szt.)</t>
  </si>
  <si>
    <t>4000 szt.</t>
  </si>
  <si>
    <t>Rękawiczki nitrylowe, bezpudrowe, rozmiar M (7-8) (op. 100 szt.)</t>
  </si>
  <si>
    <t>400 szt.</t>
  </si>
  <si>
    <t>Elektroda pH SE 102 NMS, czujnik pH/temp., szklana obudowa</t>
  </si>
  <si>
    <t>Wzorzec masy klasy E2 - cylindryczny 1g, stal nierdzewna, w opakowaniu</t>
  </si>
  <si>
    <t>Wzorzec masy klasy E2 - cylindryczny 10g, stal nierdzewna, w opakowaniu</t>
  </si>
  <si>
    <r>
      <t>Elektroda LR325/01 WTW, do pomiaru przewodności od 0,001</t>
    </r>
    <r>
      <rPr>
        <sz val="11"/>
        <rFont val="Calibri"/>
        <family val="2"/>
        <charset val="238"/>
      </rPr>
      <t>µS/cm (kompatybilna z urządzeniem firmy KNICK Portavo 904)</t>
    </r>
  </si>
  <si>
    <t>47.</t>
  </si>
  <si>
    <t>Wąż ssący dedykowany do pompy próżniowej wersja PL 2/2 firmy AGA LABOR</t>
  </si>
  <si>
    <t>2 m</t>
  </si>
  <si>
    <t>48.</t>
  </si>
  <si>
    <t>Torby foliowe do spalania o wymiarach 40x35mm, dydykowane do pracy z kalorymetrem C1 firmy IKA (C12) (op. 100 szt.)</t>
  </si>
  <si>
    <t>49.</t>
  </si>
  <si>
    <t>Termohigrometr z zegarem, z funkcją pamięci polegającą na wywołaniu wartości maksymalnych i minimalnych dla temperatury i wilgotności powietrza</t>
  </si>
  <si>
    <t>50.</t>
  </si>
  <si>
    <t>Termometr cyfrowy z bezpośrednim odczytem bez konieczności podłączenia do komputera oraz możliwość zamontowania na zewnątrz urządzenia z odczytem bieżącym temperatury oraz temperatury min i max</t>
  </si>
  <si>
    <t>CZEŚĆ 3</t>
  </si>
  <si>
    <r>
      <t xml:space="preserve">Roztwór wzorcowy OWO, CRM  w odniesieniu do SRM z NIST 500 mg/l OWO w H₂O, gęstość 1 g/cm3, pH 3 - 5 (H₂O, 20 °C), </t>
    </r>
    <r>
      <rPr>
        <sz val="11"/>
        <rFont val="Calibri"/>
        <family val="2"/>
        <charset val="238"/>
        <scheme val="minor"/>
      </rPr>
      <t xml:space="preserve">(op. 100 ml) </t>
    </r>
  </si>
  <si>
    <t>100 ml</t>
  </si>
  <si>
    <r>
      <t xml:space="preserve">Celuloza mikrokrystaliczna, proszek cz.d.a., materiał odniesienia do analizy zawiesin ogólnych o jakości stosowanej w chromatografii cienkowarstwowej (TLC) lub równoważnej, nr </t>
    </r>
    <r>
      <rPr>
        <sz val="11"/>
        <rFont val="Calibri"/>
        <family val="2"/>
        <charset val="238"/>
        <scheme val="minor"/>
      </rPr>
      <t>CAS: 9004-34-6 (op. 500 g)</t>
    </r>
  </si>
  <si>
    <t>500 g</t>
  </si>
  <si>
    <r>
      <t xml:space="preserve">Woda dejonizowana do AAS - </t>
    </r>
    <r>
      <rPr>
        <sz val="11"/>
        <rFont val="Calibri"/>
        <family val="2"/>
        <charset val="238"/>
        <scheme val="minor"/>
      </rPr>
      <t>(op. 5 l)
wartości: Chloride (Cl) ≤ 0.05 mg/l; As (Arsenic) ≤ 0.0020 mg/l; Ca (Calcium) ≤ 0.0050 mg/l; Cd (Cadmium) ≤ 0.0010 mg/l; Cr (Chromium) ≤ 0.0004 mg/l; Cu (Copper) ≤ 0.0004 mg/l; Fe (Iron) ≤ 0.0010 mg/l; K (Potassium) ≤ 0.0050 mg/l; Mg (Magnesium) ≤ 0.0050 mg/l; Na (Sodium) ≤ 0.0100 mg/l; Ni (Nickel) ≤ 0.0004 mg/l; Pb (Lead) ≤ 0.0010 mg/l; Zn (Zinc) ≤ 0.0040 mg/l</t>
    </r>
  </si>
  <si>
    <t>30 l</t>
  </si>
  <si>
    <r>
      <t xml:space="preserve">Woda dejonizowana ultraczysta do AAS - </t>
    </r>
    <r>
      <rPr>
        <sz val="11"/>
        <rFont val="Calibri"/>
        <family val="2"/>
        <charset val="238"/>
        <scheme val="minor"/>
      </rPr>
      <t>(op. 1 l)
wartości: K (Potassium) ≤ 300 ppt; Na (Sodium) ≤ 500 ppt</t>
    </r>
  </si>
  <si>
    <t>5 l</t>
  </si>
  <si>
    <r>
      <t xml:space="preserve">Eter naftowy 40/60 cz.d.a. - </t>
    </r>
    <r>
      <rPr>
        <sz val="11"/>
        <rFont val="Calibri"/>
        <family val="2"/>
        <charset val="238"/>
        <scheme val="minor"/>
      </rPr>
      <t>(op. 1 l)</t>
    </r>
  </si>
  <si>
    <t>4 l</t>
  </si>
  <si>
    <r>
      <t xml:space="preserve">Aceton cz.d.a. - </t>
    </r>
    <r>
      <rPr>
        <sz val="11"/>
        <rFont val="Calibri"/>
        <family val="2"/>
        <charset val="238"/>
        <scheme val="minor"/>
      </rPr>
      <t>(op. 1 l)</t>
    </r>
  </si>
  <si>
    <t>1 l</t>
  </si>
  <si>
    <t>Nadsiarczan potasu cz.d.a. (op. 100 g)</t>
  </si>
  <si>
    <t>200 g</t>
  </si>
  <si>
    <t>Alkohol etylowy bezwodny  99,8% cz.d.a. (op. 500 ml)</t>
  </si>
  <si>
    <t>1000 ml</t>
  </si>
  <si>
    <t>Cykloheksan cz.d.a. (op. 1 l)</t>
  </si>
  <si>
    <t>2 l</t>
  </si>
  <si>
    <t>Roztwór buforowy, pH 9 (op. 250 ml)</t>
  </si>
  <si>
    <t>250 ml</t>
  </si>
  <si>
    <t>Roztwór buforowy, pH 10 (op. 250 ml)</t>
  </si>
  <si>
    <t>Wodorotlenek sodu r-r mianowany 0,1 mol/l (0,1N), (op. 1 l)</t>
  </si>
  <si>
    <t xml:space="preserve">Wodorotlenek potasu 45% (op. 50 ml)  </t>
  </si>
  <si>
    <t>50 ml</t>
  </si>
  <si>
    <t xml:space="preserve">Kwas solny do analizy śladowej metali, 36,5-38,0%, (op. 500 ml) </t>
  </si>
  <si>
    <t>Kwas azotowy do analizy śladowej ilości metali, 69,0-70,0%, (op. 2,5 l)</t>
  </si>
  <si>
    <r>
      <t xml:space="preserve">Kwas siarkowy do analizy śladowej metali, ultraczysty, </t>
    </r>
    <r>
      <rPr>
        <sz val="11"/>
        <rFont val="Calibri"/>
        <family val="2"/>
        <charset val="238"/>
      </rPr>
      <t>≥95</t>
    </r>
    <r>
      <rPr>
        <sz val="11"/>
        <rFont val="Calibri"/>
        <family val="2"/>
        <charset val="238"/>
        <scheme val="minor"/>
      </rPr>
      <t>% (op. 1 l)</t>
    </r>
  </si>
  <si>
    <t>Kwas octowy 99,5-99,9% cz.d.a. (op. 1 l)</t>
  </si>
  <si>
    <t>6 l</t>
  </si>
  <si>
    <t>Kwas siarkowy 98% cz.d.a. (op. 1 l)</t>
  </si>
  <si>
    <t>Kwas solny 35-38% cz.d.a. (op. 1 l)</t>
  </si>
  <si>
    <t>Kwas solny, roztwór mianowany 0,1mol/l (op. 1 l)</t>
  </si>
  <si>
    <t>3 l</t>
  </si>
  <si>
    <t>Kwas solny roztwór mianowany 0,05mol/l (op. 1 l)</t>
  </si>
  <si>
    <t>Kwas azotowy  min 65%, cz.d.a. (op. 1 l)</t>
  </si>
  <si>
    <t>Kwas tioglikolowy (op. 1 l)</t>
  </si>
  <si>
    <t>n-heksan lub alkohol izoamylowy cz.d.a. (op. 1 l)</t>
  </si>
  <si>
    <t>Inhibitor nitryfikacji N-allilotiomocznik (op. 25 ml)</t>
  </si>
  <si>
    <t>1,10-fenantrolina, nr CAS: 18851-33-7, monochlorowodorek, monohydrat (op. 10 g)</t>
  </si>
  <si>
    <t>20 g</t>
  </si>
  <si>
    <t>Chlorowodorek hydroksyloaminy cz.d.a., czysty, nr CAS: 5470-11-1 (op. 100 g)</t>
  </si>
  <si>
    <t>Octan amonu, nr CAS: 631-61-8 (op. 1 kg)</t>
  </si>
  <si>
    <t>2 kg</t>
  </si>
  <si>
    <t>Azotan srebra  0,02mol/l (0,02N), roztwór mianowany (op. 1 l)</t>
  </si>
  <si>
    <t>Azotan srebra  0,05mol/l (0,05N), roztwór mianowany (op. 1 l)</t>
  </si>
  <si>
    <t>Chlorek potasu 3mol/l, roztwór mianowany, nr CAS: 7447-40-7 (op. 100 ml)</t>
  </si>
  <si>
    <t>500 ml</t>
  </si>
  <si>
    <t>Chromian (VI) potasu cz.d.a. - (op. 100 g)</t>
  </si>
  <si>
    <t>100 g</t>
  </si>
  <si>
    <t>ChZT test kuwetowy, metoda fotometryczna, zakres: 0-40mg/l (op. 25 szt.)</t>
  </si>
  <si>
    <t>CZĘŚĆ 4</t>
  </si>
  <si>
    <t>Kuweta grafitowa dedykowana do pracy ze spektrometrem AAS model 240FS GTA 120 firmy Agilent Technologies (op. 10 szt.)</t>
  </si>
  <si>
    <t>Naczynka do autosamplera 2 ml PE dedykowane do pracy z spektrometrem AAS model 240FS GTA 120 firmy Agilent Technologies (op. 1000 szt.)</t>
  </si>
  <si>
    <t>3000 szt.</t>
  </si>
  <si>
    <t>Lampa umożliwiająca oznaczenie magnezu dedykowana do pracy z spektrometrem AAS model 240FS  firmy Agilent Technologies</t>
  </si>
  <si>
    <r>
      <t>Wzorzec Ca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</si>
  <si>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t>125 ml</t>
  </si>
  <si>
    <r>
      <t>Wzorzec As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</si>
  <si>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TI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</si>
  <si>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Ni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</si>
  <si>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K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</si>
  <si>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Ag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</si>
  <si>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Cr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</si>
  <si>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Fe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</si>
  <si>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V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</si>
  <si>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Pb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</si>
  <si>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Na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</si>
  <si>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Zn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</si>
  <si>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r>
      <t>Wzorzec Cu w roztworze 4% HNO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, stężenie 1000mg/l, (op. 125 ml)</t>
    </r>
  </si>
  <si>
    <t>Wzorzec Hg w roztworze 10% HNO3, stężenie 1000mg/l, (op. 125 ml)</t>
  </si>
  <si>
    <t>Modyfikator azotan palladu/azotan magnezu, 10µl roztworu powinno odpowiadać 15µg Pd i 10µg Mg(NO3)2 lub Pallad 0,1% (1000 ppm) i azotan magnezu 0,06% (600 ppm) w 5% HNO3
- śladowe ilości pierwiastków w modyfikatorach &lt; 0,0010 ppm (op. 100 ml)</t>
  </si>
  <si>
    <t>Modyfikator azotan magnezu, 10µl roztworu powinno odpowiadać 50µg Mg(NO3)2 lub azotan magnezu 0,3% (3000 ppm) w 2% HNO3
- śladowe ilości pierwiastków w modyfikatorach &lt; 0,0010 ppm (op. 100 ml)</t>
  </si>
  <si>
    <r>
      <t>Modyfikator diwodorofosforan amonu, 10</t>
    </r>
    <r>
      <rPr>
        <sz val="11"/>
        <rFont val="Calibri"/>
        <family val="2"/>
        <charset val="238"/>
      </rPr>
      <t>µl roztworu powinno odpowiadać 200µg NH</t>
    </r>
    <r>
      <rPr>
        <vertAlign val="subscript"/>
        <sz val="11"/>
        <rFont val="Calibri"/>
        <family val="2"/>
        <charset val="238"/>
      </rPr>
      <t>4</t>
    </r>
    <r>
      <rPr>
        <sz val="11"/>
        <rFont val="Calibri"/>
        <family val="2"/>
        <charset val="238"/>
      </rPr>
      <t>H</t>
    </r>
    <r>
      <rPr>
        <vertAlign val="sub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PO</t>
    </r>
    <r>
      <rPr>
        <vertAlign val="subscript"/>
        <sz val="11"/>
        <rFont val="Calibri"/>
        <family val="2"/>
        <charset val="238"/>
      </rPr>
      <t xml:space="preserve">4 </t>
    </r>
    <r>
      <rPr>
        <sz val="11"/>
        <rFont val="Calibri"/>
        <family val="2"/>
        <charset val="238"/>
      </rPr>
      <t>lub diwodorofosforan amonu 1% (10000 ppm) i azotan magnezu 0,06% (600 ppm) w 2% HNO3
- śladowe ilości pierwiastków w modyfikatorach &lt; 0,0010 ppm (op. 100 ml)</t>
    </r>
  </si>
  <si>
    <r>
      <t>Wzorzec wielopierwiastkowy CRM, 30 elementowy w super czystym roztworze 6% HNO</t>
    </r>
    <r>
      <rPr>
        <vertAlign val="subscript"/>
        <sz val="11"/>
        <rFont val="Calibri"/>
        <family val="2"/>
        <charset val="238"/>
        <scheme val="minor"/>
      </rPr>
      <t xml:space="preserve">3 </t>
    </r>
    <r>
      <rPr>
        <sz val="11"/>
        <rFont val="Calibri"/>
        <family val="2"/>
        <charset val="238"/>
        <scheme val="minor"/>
      </rPr>
      <t xml:space="preserve">zawierający pierwiastki: Ag, Al, Ba, Bi, Cd, Co, Cr, Cu, Ga, K, Li, Mg, Mn, Mo, Na, Ni, Pb, Rb, Sr, Te, Tl, U, V o stężeniu 10 mg/l ± 0,5 mg/l; As, B, Be, Fe, Se, Zn o stężeniu 100 mg/l ± 5 mg/l; Ca o stężeniu 1000 mg/l ± 20 mg/l  </t>
    </r>
    <r>
      <rPr>
        <vertAlign val="sub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(op. 100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</si>
</sst>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2" fontId="2" fillId="2" borderId="2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0" fontId="0" fillId="0" borderId="0" xfId="0" applyFill="1"/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/>
    <xf numFmtId="0" fontId="1" fillId="0" borderId="2" xfId="0" applyFont="1" applyFill="1" applyBorder="1"/>
    <xf numFmtId="0" fontId="1" fillId="0" borderId="0" xfId="0" applyFont="1" applyFill="1"/>
    <xf numFmtId="0" fontId="1" fillId="0" borderId="0" xfId="0" applyFont="1"/>
    <xf numFmtId="2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/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/>
    <xf numFmtId="2" fontId="2" fillId="2" borderId="9" xfId="0" applyNumberFormat="1" applyFont="1" applyFill="1" applyBorder="1"/>
    <xf numFmtId="0" fontId="9" fillId="0" borderId="2" xfId="0" applyFont="1" applyFill="1" applyBorder="1"/>
    <xf numFmtId="0" fontId="0" fillId="0" borderId="2" xfId="0" applyFill="1" applyBorder="1" applyAlignment="1">
      <alignment wrapText="1"/>
    </xf>
    <xf numFmtId="0" fontId="10" fillId="0" borderId="2" xfId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2" fontId="4" fillId="0" borderId="9" xfId="0" applyNumberFormat="1" applyFont="1" applyFill="1" applyBorder="1" applyAlignment="1">
      <alignment horizontal="right" vertical="center"/>
    </xf>
    <xf numFmtId="2" fontId="0" fillId="0" borderId="9" xfId="0" applyNumberFormat="1" applyFill="1" applyBorder="1" applyAlignment="1">
      <alignment vertical="center"/>
    </xf>
    <xf numFmtId="0" fontId="0" fillId="0" borderId="9" xfId="0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11" fillId="0" borderId="2" xfId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2" fillId="0" borderId="1" xfId="0" applyFont="1" applyBorder="1" applyAlignment="1">
      <alignment horizontal="left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A5B1-DE88-4980-8E46-C5E6B29732EF}">
  <sheetPr>
    <pageSetUpPr fitToPage="1"/>
  </sheetPr>
  <dimension ref="A1:U163"/>
  <sheetViews>
    <sheetView tabSelected="1" topLeftCell="A130" workbookViewId="0">
      <selection activeCell="B143" sqref="B143"/>
    </sheetView>
  </sheetViews>
  <sheetFormatPr defaultRowHeight="15" x14ac:dyDescent="0.25"/>
  <cols>
    <col min="1" max="1" width="5.28515625" style="39" customWidth="1"/>
    <col min="2" max="2" width="92" customWidth="1"/>
    <col min="3" max="3" width="16.5703125" style="17" bestFit="1" customWidth="1"/>
    <col min="4" max="4" width="6.7109375" customWidth="1"/>
    <col min="5" max="5" width="9.85546875" bestFit="1" customWidth="1"/>
    <col min="6" max="6" width="17.5703125" style="1" bestFit="1" customWidth="1"/>
    <col min="7" max="7" width="8" bestFit="1" customWidth="1"/>
    <col min="8" max="8" width="17.85546875" customWidth="1"/>
    <col min="9" max="10" width="13.7109375" bestFit="1" customWidth="1"/>
    <col min="11" max="11" width="20" customWidth="1"/>
  </cols>
  <sheetData>
    <row r="1" spans="1:17" x14ac:dyDescent="0.25">
      <c r="A1" s="61" t="s">
        <v>117</v>
      </c>
      <c r="B1" s="61"/>
    </row>
    <row r="2" spans="1:17" ht="45" customHeight="1" x14ac:dyDescent="0.25">
      <c r="A2" s="2" t="s">
        <v>0</v>
      </c>
      <c r="B2" s="2" t="s">
        <v>1</v>
      </c>
      <c r="C2" s="6" t="s">
        <v>70</v>
      </c>
      <c r="D2" s="3" t="s">
        <v>2</v>
      </c>
      <c r="E2" s="4" t="s">
        <v>3</v>
      </c>
      <c r="F2" s="5" t="s">
        <v>4</v>
      </c>
      <c r="G2" s="6" t="s">
        <v>5</v>
      </c>
      <c r="H2" s="6" t="s">
        <v>71</v>
      </c>
      <c r="I2" s="6" t="s">
        <v>72</v>
      </c>
      <c r="J2" s="6" t="s">
        <v>73</v>
      </c>
      <c r="K2" s="6" t="s">
        <v>74</v>
      </c>
    </row>
    <row r="3" spans="1:17" x14ac:dyDescent="0.25">
      <c r="A3" s="8">
        <v>1</v>
      </c>
      <c r="B3" s="8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7" x14ac:dyDescent="0.25">
      <c r="A4" s="62" t="s">
        <v>118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7" x14ac:dyDescent="0.25">
      <c r="A5" s="18" t="s">
        <v>6</v>
      </c>
      <c r="B5" s="10" t="s">
        <v>75</v>
      </c>
      <c r="C5" s="19" t="s">
        <v>76</v>
      </c>
      <c r="D5" s="20">
        <v>15</v>
      </c>
      <c r="E5" s="20" t="s">
        <v>7</v>
      </c>
      <c r="F5" s="14"/>
      <c r="G5" s="21"/>
      <c r="H5" s="21">
        <f>F5+(F5*G5)</f>
        <v>0</v>
      </c>
      <c r="I5" s="21">
        <f t="shared" ref="I5:I50" si="0">D5*F5</f>
        <v>0</v>
      </c>
      <c r="J5" s="21">
        <f t="shared" ref="J5:J50" si="1">D5*H5</f>
        <v>0</v>
      </c>
      <c r="K5" s="22"/>
      <c r="L5" s="23"/>
      <c r="M5" s="23"/>
    </row>
    <row r="6" spans="1:17" x14ac:dyDescent="0.25">
      <c r="A6" s="18" t="s">
        <v>8</v>
      </c>
      <c r="B6" s="9" t="s">
        <v>9</v>
      </c>
      <c r="C6" s="19" t="s">
        <v>76</v>
      </c>
      <c r="D6" s="20">
        <v>15</v>
      </c>
      <c r="E6" s="20" t="s">
        <v>7</v>
      </c>
      <c r="F6" s="14"/>
      <c r="G6" s="21"/>
      <c r="H6" s="21">
        <f t="shared" ref="H6:H50" si="2">F6+(F6*G6)</f>
        <v>0</v>
      </c>
      <c r="I6" s="21">
        <f t="shared" si="0"/>
        <v>0</v>
      </c>
      <c r="J6" s="21">
        <f t="shared" si="1"/>
        <v>0</v>
      </c>
      <c r="K6" s="22"/>
      <c r="L6" s="23"/>
      <c r="M6" s="23"/>
    </row>
    <row r="7" spans="1:17" x14ac:dyDescent="0.25">
      <c r="A7" s="18" t="s">
        <v>10</v>
      </c>
      <c r="B7" s="10" t="s">
        <v>11</v>
      </c>
      <c r="C7" s="19" t="s">
        <v>77</v>
      </c>
      <c r="D7" s="20">
        <v>20</v>
      </c>
      <c r="E7" s="20" t="s">
        <v>7</v>
      </c>
      <c r="F7" s="14"/>
      <c r="G7" s="21"/>
      <c r="H7" s="21">
        <f t="shared" si="2"/>
        <v>0</v>
      </c>
      <c r="I7" s="21">
        <f t="shared" si="0"/>
        <v>0</v>
      </c>
      <c r="J7" s="21">
        <f t="shared" si="1"/>
        <v>0</v>
      </c>
      <c r="K7" s="22"/>
      <c r="L7" s="23"/>
      <c r="M7" s="23"/>
    </row>
    <row r="8" spans="1:17" s="26" customFormat="1" x14ac:dyDescent="0.25">
      <c r="A8" s="18" t="s">
        <v>12</v>
      </c>
      <c r="B8" s="10" t="s">
        <v>78</v>
      </c>
      <c r="C8" s="19" t="s">
        <v>79</v>
      </c>
      <c r="D8" s="20">
        <v>30</v>
      </c>
      <c r="E8" s="20" t="s">
        <v>7</v>
      </c>
      <c r="F8" s="14"/>
      <c r="G8" s="21"/>
      <c r="H8" s="21">
        <f t="shared" si="2"/>
        <v>0</v>
      </c>
      <c r="I8" s="21">
        <f t="shared" si="0"/>
        <v>0</v>
      </c>
      <c r="J8" s="21">
        <f t="shared" si="1"/>
        <v>0</v>
      </c>
      <c r="K8" s="24"/>
      <c r="L8" s="25"/>
      <c r="M8" s="25"/>
    </row>
    <row r="9" spans="1:17" x14ac:dyDescent="0.25">
      <c r="A9" s="18" t="s">
        <v>13</v>
      </c>
      <c r="B9" s="9" t="s">
        <v>80</v>
      </c>
      <c r="C9" s="19" t="s">
        <v>81</v>
      </c>
      <c r="D9" s="20">
        <v>50</v>
      </c>
      <c r="E9" s="20" t="s">
        <v>7</v>
      </c>
      <c r="F9" s="14"/>
      <c r="G9" s="21"/>
      <c r="H9" s="21">
        <f t="shared" si="2"/>
        <v>0</v>
      </c>
      <c r="I9" s="21">
        <f t="shared" si="0"/>
        <v>0</v>
      </c>
      <c r="J9" s="21">
        <f t="shared" si="1"/>
        <v>0</v>
      </c>
      <c r="K9" s="22"/>
      <c r="L9" s="23"/>
      <c r="M9" s="23"/>
    </row>
    <row r="10" spans="1:17" x14ac:dyDescent="0.25">
      <c r="A10" s="18" t="s">
        <v>14</v>
      </c>
      <c r="B10" s="9" t="s">
        <v>82</v>
      </c>
      <c r="C10" s="19" t="s">
        <v>79</v>
      </c>
      <c r="D10" s="20">
        <v>30</v>
      </c>
      <c r="E10" s="20" t="s">
        <v>7</v>
      </c>
      <c r="F10" s="14"/>
      <c r="G10" s="21"/>
      <c r="H10" s="21">
        <f t="shared" si="2"/>
        <v>0</v>
      </c>
      <c r="I10" s="21">
        <f t="shared" si="0"/>
        <v>0</v>
      </c>
      <c r="J10" s="21">
        <f t="shared" si="1"/>
        <v>0</v>
      </c>
      <c r="K10" s="27"/>
      <c r="L10" s="28"/>
      <c r="M10" s="28"/>
      <c r="N10" s="29"/>
      <c r="O10" s="29"/>
      <c r="P10" s="29"/>
      <c r="Q10" s="29"/>
    </row>
    <row r="11" spans="1:17" x14ac:dyDescent="0.25">
      <c r="A11" s="18" t="s">
        <v>15</v>
      </c>
      <c r="B11" s="9" t="s">
        <v>83</v>
      </c>
      <c r="C11" s="19" t="s">
        <v>84</v>
      </c>
      <c r="D11" s="20">
        <v>10</v>
      </c>
      <c r="E11" s="20" t="s">
        <v>7</v>
      </c>
      <c r="F11" s="14"/>
      <c r="G11" s="21"/>
      <c r="H11" s="21">
        <f t="shared" si="2"/>
        <v>0</v>
      </c>
      <c r="I11" s="21">
        <f t="shared" si="0"/>
        <v>0</v>
      </c>
      <c r="J11" s="21">
        <f t="shared" si="1"/>
        <v>0</v>
      </c>
      <c r="K11" s="27"/>
      <c r="L11" s="28"/>
      <c r="M11" s="28"/>
      <c r="N11" s="29"/>
      <c r="O11" s="29"/>
      <c r="P11" s="29"/>
      <c r="Q11" s="29"/>
    </row>
    <row r="12" spans="1:17" x14ac:dyDescent="0.25">
      <c r="A12" s="18" t="s">
        <v>16</v>
      </c>
      <c r="B12" s="9" t="s">
        <v>85</v>
      </c>
      <c r="C12" s="19" t="s">
        <v>84</v>
      </c>
      <c r="D12" s="20">
        <v>10</v>
      </c>
      <c r="E12" s="20" t="s">
        <v>7</v>
      </c>
      <c r="F12" s="14"/>
      <c r="G12" s="21"/>
      <c r="H12" s="21">
        <f t="shared" si="2"/>
        <v>0</v>
      </c>
      <c r="I12" s="21">
        <f t="shared" si="0"/>
        <v>0</v>
      </c>
      <c r="J12" s="21">
        <f t="shared" si="1"/>
        <v>0</v>
      </c>
      <c r="K12" s="27"/>
      <c r="L12" s="28"/>
      <c r="M12" s="28"/>
      <c r="N12" s="29"/>
      <c r="O12" s="29"/>
      <c r="P12" s="29"/>
      <c r="Q12" s="29"/>
    </row>
    <row r="13" spans="1:17" ht="30" x14ac:dyDescent="0.25">
      <c r="A13" s="18" t="s">
        <v>17</v>
      </c>
      <c r="B13" s="11" t="s">
        <v>18</v>
      </c>
      <c r="C13" s="19" t="s">
        <v>86</v>
      </c>
      <c r="D13" s="20">
        <v>1</v>
      </c>
      <c r="E13" s="20" t="s">
        <v>7</v>
      </c>
      <c r="F13" s="30"/>
      <c r="G13" s="21"/>
      <c r="H13" s="21">
        <f t="shared" si="2"/>
        <v>0</v>
      </c>
      <c r="I13" s="21">
        <f t="shared" si="0"/>
        <v>0</v>
      </c>
      <c r="J13" s="21">
        <f t="shared" si="1"/>
        <v>0</v>
      </c>
      <c r="K13" s="27"/>
      <c r="L13" s="28"/>
      <c r="M13" s="28"/>
      <c r="N13" s="29"/>
      <c r="O13" s="29"/>
      <c r="P13" s="29"/>
      <c r="Q13" s="29"/>
    </row>
    <row r="14" spans="1:17" ht="30" x14ac:dyDescent="0.25">
      <c r="A14" s="18" t="s">
        <v>19</v>
      </c>
      <c r="B14" s="11" t="s">
        <v>20</v>
      </c>
      <c r="C14" s="19" t="s">
        <v>86</v>
      </c>
      <c r="D14" s="20">
        <v>1</v>
      </c>
      <c r="E14" s="20" t="s">
        <v>7</v>
      </c>
      <c r="F14" s="30"/>
      <c r="G14" s="21"/>
      <c r="H14" s="21">
        <f t="shared" si="2"/>
        <v>0</v>
      </c>
      <c r="I14" s="21">
        <f t="shared" si="0"/>
        <v>0</v>
      </c>
      <c r="J14" s="21">
        <f t="shared" si="1"/>
        <v>0</v>
      </c>
      <c r="K14" s="27"/>
      <c r="L14" s="28"/>
      <c r="M14" s="28"/>
      <c r="N14" s="29"/>
      <c r="O14" s="29"/>
      <c r="P14" s="29"/>
      <c r="Q14" s="29"/>
    </row>
    <row r="15" spans="1:17" ht="30" x14ac:dyDescent="0.25">
      <c r="A15" s="18" t="s">
        <v>21</v>
      </c>
      <c r="B15" s="11" t="s">
        <v>22</v>
      </c>
      <c r="C15" s="19" t="s">
        <v>86</v>
      </c>
      <c r="D15" s="20">
        <v>1</v>
      </c>
      <c r="E15" s="20" t="s">
        <v>7</v>
      </c>
      <c r="F15" s="30"/>
      <c r="G15" s="21"/>
      <c r="H15" s="21">
        <f t="shared" si="2"/>
        <v>0</v>
      </c>
      <c r="I15" s="21">
        <f t="shared" si="0"/>
        <v>0</v>
      </c>
      <c r="J15" s="21">
        <f t="shared" si="1"/>
        <v>0</v>
      </c>
      <c r="K15" s="27"/>
      <c r="L15" s="28"/>
      <c r="M15" s="28"/>
      <c r="N15" s="29"/>
      <c r="O15" s="29"/>
      <c r="P15" s="29"/>
      <c r="Q15" s="29"/>
    </row>
    <row r="16" spans="1:17" ht="30" x14ac:dyDescent="0.25">
      <c r="A16" s="18" t="s">
        <v>23</v>
      </c>
      <c r="B16" s="11" t="s">
        <v>24</v>
      </c>
      <c r="C16" s="19" t="s">
        <v>86</v>
      </c>
      <c r="D16" s="20">
        <v>1</v>
      </c>
      <c r="E16" s="20" t="s">
        <v>7</v>
      </c>
      <c r="F16" s="30"/>
      <c r="G16" s="21"/>
      <c r="H16" s="21">
        <f t="shared" si="2"/>
        <v>0</v>
      </c>
      <c r="I16" s="21">
        <f t="shared" si="0"/>
        <v>0</v>
      </c>
      <c r="J16" s="21">
        <f t="shared" si="1"/>
        <v>0</v>
      </c>
      <c r="K16" s="27"/>
      <c r="L16" s="28"/>
      <c r="M16" s="28"/>
      <c r="N16" s="29"/>
      <c r="O16" s="29"/>
      <c r="P16" s="29"/>
      <c r="Q16" s="29"/>
    </row>
    <row r="17" spans="1:17" ht="30" x14ac:dyDescent="0.25">
      <c r="A17" s="18" t="s">
        <v>25</v>
      </c>
      <c r="B17" s="11" t="s">
        <v>87</v>
      </c>
      <c r="C17" s="19" t="s">
        <v>86</v>
      </c>
      <c r="D17" s="20">
        <v>1</v>
      </c>
      <c r="E17" s="20" t="s">
        <v>7</v>
      </c>
      <c r="F17" s="30"/>
      <c r="G17" s="21"/>
      <c r="H17" s="21">
        <f t="shared" si="2"/>
        <v>0</v>
      </c>
      <c r="I17" s="21">
        <f t="shared" si="0"/>
        <v>0</v>
      </c>
      <c r="J17" s="21">
        <f t="shared" si="1"/>
        <v>0</v>
      </c>
      <c r="K17" s="27"/>
      <c r="L17" s="28"/>
      <c r="M17" s="28"/>
      <c r="N17" s="29"/>
      <c r="O17" s="29"/>
      <c r="P17" s="29"/>
      <c r="Q17" s="29"/>
    </row>
    <row r="18" spans="1:17" ht="30" x14ac:dyDescent="0.25">
      <c r="A18" s="18" t="s">
        <v>26</v>
      </c>
      <c r="B18" s="11" t="s">
        <v>88</v>
      </c>
      <c r="C18" s="19" t="s">
        <v>89</v>
      </c>
      <c r="D18" s="20">
        <v>4</v>
      </c>
      <c r="E18" s="20" t="s">
        <v>7</v>
      </c>
      <c r="F18" s="14"/>
      <c r="G18" s="21"/>
      <c r="H18" s="21">
        <f t="shared" si="2"/>
        <v>0</v>
      </c>
      <c r="I18" s="21">
        <f t="shared" si="0"/>
        <v>0</v>
      </c>
      <c r="J18" s="21">
        <f t="shared" si="1"/>
        <v>0</v>
      </c>
      <c r="K18" s="27"/>
      <c r="L18" s="28"/>
      <c r="M18" s="28"/>
      <c r="N18" s="29"/>
      <c r="O18" s="29"/>
      <c r="P18" s="29"/>
      <c r="Q18" s="29"/>
    </row>
    <row r="19" spans="1:17" ht="30" x14ac:dyDescent="0.25">
      <c r="A19" s="18" t="s">
        <v>27</v>
      </c>
      <c r="B19" s="11" t="s">
        <v>90</v>
      </c>
      <c r="C19" s="19" t="s">
        <v>89</v>
      </c>
      <c r="D19" s="20">
        <v>4</v>
      </c>
      <c r="E19" s="20" t="s">
        <v>7</v>
      </c>
      <c r="F19" s="14"/>
      <c r="G19" s="21"/>
      <c r="H19" s="21">
        <f t="shared" si="2"/>
        <v>0</v>
      </c>
      <c r="I19" s="21">
        <f t="shared" si="0"/>
        <v>0</v>
      </c>
      <c r="J19" s="21">
        <f t="shared" si="1"/>
        <v>0</v>
      </c>
      <c r="K19" s="22"/>
      <c r="L19" s="23"/>
      <c r="M19" s="23"/>
    </row>
    <row r="20" spans="1:17" ht="30" x14ac:dyDescent="0.25">
      <c r="A20" s="18" t="s">
        <v>28</v>
      </c>
      <c r="B20" s="11" t="s">
        <v>91</v>
      </c>
      <c r="C20" s="19" t="s">
        <v>89</v>
      </c>
      <c r="D20" s="20">
        <v>4</v>
      </c>
      <c r="E20" s="20" t="s">
        <v>7</v>
      </c>
      <c r="F20" s="14"/>
      <c r="G20" s="21"/>
      <c r="H20" s="21">
        <f t="shared" si="2"/>
        <v>0</v>
      </c>
      <c r="I20" s="21">
        <f t="shared" si="0"/>
        <v>0</v>
      </c>
      <c r="J20" s="21">
        <f t="shared" si="1"/>
        <v>0</v>
      </c>
      <c r="K20" s="22"/>
      <c r="L20" s="23"/>
      <c r="M20" s="23"/>
    </row>
    <row r="21" spans="1:17" x14ac:dyDescent="0.25">
      <c r="A21" s="18" t="s">
        <v>29</v>
      </c>
      <c r="B21" s="12" t="s">
        <v>30</v>
      </c>
      <c r="C21" s="19" t="s">
        <v>92</v>
      </c>
      <c r="D21" s="20">
        <v>2</v>
      </c>
      <c r="E21" s="20" t="s">
        <v>7</v>
      </c>
      <c r="F21" s="14"/>
      <c r="G21" s="21"/>
      <c r="H21" s="21">
        <f t="shared" si="2"/>
        <v>0</v>
      </c>
      <c r="I21" s="21">
        <f t="shared" si="0"/>
        <v>0</v>
      </c>
      <c r="J21" s="21">
        <f t="shared" si="1"/>
        <v>0</v>
      </c>
      <c r="K21" s="22"/>
      <c r="L21" s="23"/>
      <c r="M21" s="23"/>
    </row>
    <row r="22" spans="1:17" ht="30" x14ac:dyDescent="0.25">
      <c r="A22" s="18" t="s">
        <v>31</v>
      </c>
      <c r="B22" s="12" t="s">
        <v>93</v>
      </c>
      <c r="C22" s="19" t="s">
        <v>89</v>
      </c>
      <c r="D22" s="20">
        <v>4</v>
      </c>
      <c r="E22" s="20" t="s">
        <v>7</v>
      </c>
      <c r="F22" s="14"/>
      <c r="G22" s="21"/>
      <c r="H22" s="21">
        <f t="shared" si="2"/>
        <v>0</v>
      </c>
      <c r="I22" s="21">
        <f t="shared" si="0"/>
        <v>0</v>
      </c>
      <c r="J22" s="21">
        <f t="shared" si="1"/>
        <v>0</v>
      </c>
      <c r="K22" s="22"/>
      <c r="L22" s="23"/>
      <c r="M22" s="23"/>
    </row>
    <row r="23" spans="1:17" ht="30" x14ac:dyDescent="0.25">
      <c r="A23" s="18" t="s">
        <v>32</v>
      </c>
      <c r="B23" s="12" t="s">
        <v>94</v>
      </c>
      <c r="C23" s="19" t="s">
        <v>89</v>
      </c>
      <c r="D23" s="20">
        <v>4</v>
      </c>
      <c r="E23" s="20" t="s">
        <v>7</v>
      </c>
      <c r="F23" s="14"/>
      <c r="G23" s="21"/>
      <c r="H23" s="21">
        <f t="shared" si="2"/>
        <v>0</v>
      </c>
      <c r="I23" s="21">
        <f t="shared" si="0"/>
        <v>0</v>
      </c>
      <c r="J23" s="21">
        <f t="shared" si="1"/>
        <v>0</v>
      </c>
      <c r="K23" s="22"/>
      <c r="L23" s="23"/>
      <c r="M23" s="23"/>
    </row>
    <row r="24" spans="1:17" ht="30" x14ac:dyDescent="0.25">
      <c r="A24" s="18" t="s">
        <v>33</v>
      </c>
      <c r="B24" s="12" t="s">
        <v>95</v>
      </c>
      <c r="C24" s="19" t="s">
        <v>89</v>
      </c>
      <c r="D24" s="20">
        <v>4</v>
      </c>
      <c r="E24" s="20" t="s">
        <v>7</v>
      </c>
      <c r="F24" s="14"/>
      <c r="G24" s="21"/>
      <c r="H24" s="21">
        <f t="shared" si="2"/>
        <v>0</v>
      </c>
      <c r="I24" s="21">
        <f t="shared" si="0"/>
        <v>0</v>
      </c>
      <c r="J24" s="21">
        <f t="shared" si="1"/>
        <v>0</v>
      </c>
      <c r="K24" s="22"/>
      <c r="L24" s="23"/>
      <c r="M24" s="23"/>
    </row>
    <row r="25" spans="1:17" ht="30" x14ac:dyDescent="0.25">
      <c r="A25" s="18" t="s">
        <v>34</v>
      </c>
      <c r="B25" s="12" t="s">
        <v>96</v>
      </c>
      <c r="C25" s="19" t="s">
        <v>89</v>
      </c>
      <c r="D25" s="20">
        <v>4</v>
      </c>
      <c r="E25" s="20" t="s">
        <v>7</v>
      </c>
      <c r="F25" s="14"/>
      <c r="G25" s="21"/>
      <c r="H25" s="21">
        <f t="shared" si="2"/>
        <v>0</v>
      </c>
      <c r="I25" s="21">
        <f t="shared" si="0"/>
        <v>0</v>
      </c>
      <c r="J25" s="21">
        <f t="shared" si="1"/>
        <v>0</v>
      </c>
      <c r="K25" s="22"/>
      <c r="L25" s="23"/>
      <c r="M25" s="23"/>
    </row>
    <row r="26" spans="1:17" ht="30" x14ac:dyDescent="0.25">
      <c r="A26" s="18" t="s">
        <v>35</v>
      </c>
      <c r="B26" s="12" t="s">
        <v>97</v>
      </c>
      <c r="C26" s="19" t="s">
        <v>89</v>
      </c>
      <c r="D26" s="20">
        <v>4</v>
      </c>
      <c r="E26" s="20" t="s">
        <v>7</v>
      </c>
      <c r="F26" s="14"/>
      <c r="G26" s="21"/>
      <c r="H26" s="21">
        <f t="shared" si="2"/>
        <v>0</v>
      </c>
      <c r="I26" s="21">
        <f t="shared" si="0"/>
        <v>0</v>
      </c>
      <c r="J26" s="21">
        <f t="shared" si="1"/>
        <v>0</v>
      </c>
      <c r="K26" s="22"/>
      <c r="L26" s="23"/>
      <c r="M26" s="23"/>
    </row>
    <row r="27" spans="1:17" ht="30" x14ac:dyDescent="0.25">
      <c r="A27" s="18" t="s">
        <v>36</v>
      </c>
      <c r="B27" s="13" t="s">
        <v>37</v>
      </c>
      <c r="C27" s="19" t="s">
        <v>84</v>
      </c>
      <c r="D27" s="20">
        <v>10</v>
      </c>
      <c r="E27" s="20" t="s">
        <v>7</v>
      </c>
      <c r="F27" s="14"/>
      <c r="G27" s="21"/>
      <c r="H27" s="21">
        <f t="shared" si="2"/>
        <v>0</v>
      </c>
      <c r="I27" s="21">
        <f t="shared" si="0"/>
        <v>0</v>
      </c>
      <c r="J27" s="21">
        <f t="shared" si="1"/>
        <v>0</v>
      </c>
      <c r="K27" s="22"/>
      <c r="L27" s="23"/>
      <c r="M27" s="23"/>
    </row>
    <row r="28" spans="1:17" ht="30" x14ac:dyDescent="0.25">
      <c r="A28" s="18" t="s">
        <v>38</v>
      </c>
      <c r="B28" s="13" t="s">
        <v>39</v>
      </c>
      <c r="C28" s="19" t="s">
        <v>84</v>
      </c>
      <c r="D28" s="20">
        <v>10</v>
      </c>
      <c r="E28" s="20" t="s">
        <v>7</v>
      </c>
      <c r="F28" s="14"/>
      <c r="G28" s="21"/>
      <c r="H28" s="21">
        <f t="shared" si="2"/>
        <v>0</v>
      </c>
      <c r="I28" s="21">
        <f t="shared" si="0"/>
        <v>0</v>
      </c>
      <c r="J28" s="21">
        <f t="shared" si="1"/>
        <v>0</v>
      </c>
      <c r="K28" s="22"/>
      <c r="L28" s="23"/>
      <c r="M28" s="23"/>
    </row>
    <row r="29" spans="1:17" ht="30" x14ac:dyDescent="0.25">
      <c r="A29" s="18" t="s">
        <v>40</v>
      </c>
      <c r="B29" s="12" t="s">
        <v>41</v>
      </c>
      <c r="C29" s="19" t="s">
        <v>84</v>
      </c>
      <c r="D29" s="20">
        <v>10</v>
      </c>
      <c r="E29" s="20" t="s">
        <v>7</v>
      </c>
      <c r="F29" s="14"/>
      <c r="G29" s="21"/>
      <c r="H29" s="21">
        <f t="shared" si="2"/>
        <v>0</v>
      </c>
      <c r="I29" s="21">
        <f t="shared" si="0"/>
        <v>0</v>
      </c>
      <c r="J29" s="21">
        <f t="shared" si="1"/>
        <v>0</v>
      </c>
      <c r="K29" s="22"/>
      <c r="L29" s="23"/>
      <c r="M29" s="23"/>
    </row>
    <row r="30" spans="1:17" ht="30" x14ac:dyDescent="0.25">
      <c r="A30" s="18" t="s">
        <v>42</v>
      </c>
      <c r="B30" s="11" t="s">
        <v>43</v>
      </c>
      <c r="C30" s="19" t="s">
        <v>79</v>
      </c>
      <c r="D30" s="20">
        <v>30</v>
      </c>
      <c r="E30" s="20" t="s">
        <v>7</v>
      </c>
      <c r="F30" s="14"/>
      <c r="G30" s="21"/>
      <c r="H30" s="21">
        <f t="shared" si="2"/>
        <v>0</v>
      </c>
      <c r="I30" s="21">
        <f t="shared" si="0"/>
        <v>0</v>
      </c>
      <c r="J30" s="21">
        <f t="shared" si="1"/>
        <v>0</v>
      </c>
      <c r="K30" s="22"/>
      <c r="L30" s="23"/>
      <c r="M30" s="23"/>
    </row>
    <row r="31" spans="1:17" ht="30" x14ac:dyDescent="0.25">
      <c r="A31" s="18" t="s">
        <v>44</v>
      </c>
      <c r="B31" s="11" t="s">
        <v>45</v>
      </c>
      <c r="C31" s="31" t="s">
        <v>98</v>
      </c>
      <c r="D31" s="20">
        <v>25</v>
      </c>
      <c r="E31" s="20" t="s">
        <v>7</v>
      </c>
      <c r="F31" s="14"/>
      <c r="G31" s="21"/>
      <c r="H31" s="21">
        <f t="shared" si="2"/>
        <v>0</v>
      </c>
      <c r="I31" s="21">
        <f t="shared" si="0"/>
        <v>0</v>
      </c>
      <c r="J31" s="21">
        <f t="shared" si="1"/>
        <v>0</v>
      </c>
      <c r="K31" s="22"/>
      <c r="L31" s="23"/>
      <c r="M31" s="23"/>
    </row>
    <row r="32" spans="1:17" x14ac:dyDescent="0.25">
      <c r="A32" s="18" t="s">
        <v>46</v>
      </c>
      <c r="B32" s="9" t="s">
        <v>47</v>
      </c>
      <c r="C32" s="19" t="s">
        <v>84</v>
      </c>
      <c r="D32" s="20">
        <v>10</v>
      </c>
      <c r="E32" s="20" t="s">
        <v>7</v>
      </c>
      <c r="F32" s="14"/>
      <c r="G32" s="21"/>
      <c r="H32" s="21">
        <f t="shared" si="2"/>
        <v>0</v>
      </c>
      <c r="I32" s="21">
        <f t="shared" si="0"/>
        <v>0</v>
      </c>
      <c r="J32" s="21">
        <f t="shared" si="1"/>
        <v>0</v>
      </c>
      <c r="K32" s="22"/>
      <c r="L32" s="23"/>
      <c r="M32" s="23"/>
    </row>
    <row r="33" spans="1:19" ht="30" x14ac:dyDescent="0.25">
      <c r="A33" s="18" t="s">
        <v>48</v>
      </c>
      <c r="B33" s="11" t="s">
        <v>99</v>
      </c>
      <c r="C33" s="19" t="s">
        <v>89</v>
      </c>
      <c r="D33" s="20">
        <v>4</v>
      </c>
      <c r="E33" s="20" t="s">
        <v>7</v>
      </c>
      <c r="F33" s="14"/>
      <c r="G33" s="21"/>
      <c r="H33" s="21">
        <f t="shared" si="2"/>
        <v>0</v>
      </c>
      <c r="I33" s="21">
        <f t="shared" si="0"/>
        <v>0</v>
      </c>
      <c r="J33" s="21">
        <f t="shared" si="1"/>
        <v>0</v>
      </c>
      <c r="K33" s="22"/>
      <c r="L33" s="23"/>
      <c r="M33" s="23"/>
    </row>
    <row r="34" spans="1:19" ht="30" x14ac:dyDescent="0.25">
      <c r="A34" s="18" t="s">
        <v>49</v>
      </c>
      <c r="B34" s="11" t="s">
        <v>100</v>
      </c>
      <c r="C34" s="19" t="s">
        <v>92</v>
      </c>
      <c r="D34" s="20">
        <v>2</v>
      </c>
      <c r="E34" s="20" t="s">
        <v>7</v>
      </c>
      <c r="F34" s="14"/>
      <c r="G34" s="21"/>
      <c r="H34" s="21">
        <f t="shared" si="2"/>
        <v>0</v>
      </c>
      <c r="I34" s="21">
        <f t="shared" si="0"/>
        <v>0</v>
      </c>
      <c r="J34" s="21">
        <f t="shared" si="1"/>
        <v>0</v>
      </c>
      <c r="K34" s="22"/>
      <c r="L34" s="23"/>
      <c r="M34" s="23"/>
    </row>
    <row r="35" spans="1:19" ht="30" x14ac:dyDescent="0.25">
      <c r="A35" s="18" t="s">
        <v>50</v>
      </c>
      <c r="B35" s="11" t="s">
        <v>101</v>
      </c>
      <c r="C35" s="19" t="s">
        <v>92</v>
      </c>
      <c r="D35" s="20">
        <v>2</v>
      </c>
      <c r="E35" s="20" t="s">
        <v>7</v>
      </c>
      <c r="F35" s="14"/>
      <c r="G35" s="21"/>
      <c r="H35" s="21">
        <f t="shared" si="2"/>
        <v>0</v>
      </c>
      <c r="I35" s="21">
        <f t="shared" si="0"/>
        <v>0</v>
      </c>
      <c r="J35" s="21">
        <f t="shared" si="1"/>
        <v>0</v>
      </c>
      <c r="K35" s="22"/>
      <c r="L35" s="23"/>
      <c r="M35" s="23"/>
    </row>
    <row r="36" spans="1:19" x14ac:dyDescent="0.25">
      <c r="A36" s="18" t="s">
        <v>51</v>
      </c>
      <c r="B36" s="10" t="s">
        <v>102</v>
      </c>
      <c r="C36" s="19" t="s">
        <v>103</v>
      </c>
      <c r="D36" s="20">
        <v>6</v>
      </c>
      <c r="E36" s="20" t="s">
        <v>7</v>
      </c>
      <c r="F36" s="14"/>
      <c r="G36" s="21"/>
      <c r="H36" s="21">
        <f t="shared" si="2"/>
        <v>0</v>
      </c>
      <c r="I36" s="21">
        <f t="shared" si="0"/>
        <v>0</v>
      </c>
      <c r="J36" s="21">
        <f t="shared" si="1"/>
        <v>0</v>
      </c>
      <c r="K36" s="22"/>
      <c r="L36" s="23"/>
      <c r="M36" s="23"/>
    </row>
    <row r="37" spans="1:19" x14ac:dyDescent="0.25">
      <c r="A37" s="18" t="s">
        <v>52</v>
      </c>
      <c r="B37" s="10" t="s">
        <v>104</v>
      </c>
      <c r="C37" s="19" t="s">
        <v>103</v>
      </c>
      <c r="D37" s="20">
        <v>6</v>
      </c>
      <c r="E37" s="20" t="s">
        <v>7</v>
      </c>
      <c r="F37" s="14"/>
      <c r="G37" s="21"/>
      <c r="H37" s="21">
        <f t="shared" si="2"/>
        <v>0</v>
      </c>
      <c r="I37" s="21">
        <f t="shared" si="0"/>
        <v>0</v>
      </c>
      <c r="J37" s="21">
        <f t="shared" si="1"/>
        <v>0</v>
      </c>
      <c r="K37" s="22"/>
      <c r="L37" s="23"/>
      <c r="M37" s="23"/>
    </row>
    <row r="38" spans="1:19" x14ac:dyDescent="0.25">
      <c r="A38" s="18" t="s">
        <v>53</v>
      </c>
      <c r="B38" s="10" t="s">
        <v>54</v>
      </c>
      <c r="C38" s="19" t="s">
        <v>76</v>
      </c>
      <c r="D38" s="20">
        <v>15</v>
      </c>
      <c r="E38" s="20" t="s">
        <v>7</v>
      </c>
      <c r="F38" s="14"/>
      <c r="G38" s="21"/>
      <c r="H38" s="21">
        <f t="shared" si="2"/>
        <v>0</v>
      </c>
      <c r="I38" s="21">
        <f t="shared" si="0"/>
        <v>0</v>
      </c>
      <c r="J38" s="21">
        <f t="shared" si="1"/>
        <v>0</v>
      </c>
      <c r="K38" s="22"/>
      <c r="L38" s="23"/>
      <c r="M38" s="23"/>
    </row>
    <row r="39" spans="1:19" ht="30" x14ac:dyDescent="0.25">
      <c r="A39" s="18" t="s">
        <v>55</v>
      </c>
      <c r="B39" s="13" t="s">
        <v>56</v>
      </c>
      <c r="C39" s="19" t="s">
        <v>84</v>
      </c>
      <c r="D39" s="20">
        <v>10</v>
      </c>
      <c r="E39" s="20" t="s">
        <v>7</v>
      </c>
      <c r="F39" s="14"/>
      <c r="G39" s="21"/>
      <c r="H39" s="21">
        <f t="shared" si="2"/>
        <v>0</v>
      </c>
      <c r="I39" s="21">
        <f t="shared" si="0"/>
        <v>0</v>
      </c>
      <c r="J39" s="21">
        <f t="shared" si="1"/>
        <v>0</v>
      </c>
      <c r="K39" s="22"/>
      <c r="L39" s="23"/>
      <c r="M39" s="23"/>
    </row>
    <row r="40" spans="1:19" ht="30" x14ac:dyDescent="0.25">
      <c r="A40" s="18" t="s">
        <v>57</v>
      </c>
      <c r="B40" s="13" t="s">
        <v>58</v>
      </c>
      <c r="C40" s="19" t="s">
        <v>105</v>
      </c>
      <c r="D40" s="20">
        <v>5</v>
      </c>
      <c r="E40" s="20" t="s">
        <v>7</v>
      </c>
      <c r="F40" s="14"/>
      <c r="G40" s="21"/>
      <c r="H40" s="21">
        <f t="shared" si="2"/>
        <v>0</v>
      </c>
      <c r="I40" s="21">
        <f t="shared" si="0"/>
        <v>0</v>
      </c>
      <c r="J40" s="21">
        <f t="shared" si="1"/>
        <v>0</v>
      </c>
      <c r="K40" s="22"/>
      <c r="L40" s="23"/>
      <c r="M40" s="23"/>
    </row>
    <row r="41" spans="1:19" ht="30" x14ac:dyDescent="0.25">
      <c r="A41" s="18" t="s">
        <v>59</v>
      </c>
      <c r="B41" s="13" t="s">
        <v>60</v>
      </c>
      <c r="C41" s="19" t="s">
        <v>105</v>
      </c>
      <c r="D41" s="20">
        <v>5</v>
      </c>
      <c r="E41" s="20" t="s">
        <v>7</v>
      </c>
      <c r="F41" s="14"/>
      <c r="G41" s="21"/>
      <c r="H41" s="21">
        <f t="shared" si="2"/>
        <v>0</v>
      </c>
      <c r="I41" s="21">
        <f t="shared" si="0"/>
        <v>0</v>
      </c>
      <c r="J41" s="21">
        <f t="shared" si="1"/>
        <v>0</v>
      </c>
      <c r="K41" s="22"/>
      <c r="L41" s="23"/>
      <c r="M41" s="23"/>
      <c r="N41" s="23"/>
    </row>
    <row r="42" spans="1:19" ht="30" x14ac:dyDescent="0.25">
      <c r="A42" s="18" t="s">
        <v>111</v>
      </c>
      <c r="B42" s="13" t="s">
        <v>106</v>
      </c>
      <c r="C42" s="19" t="s">
        <v>84</v>
      </c>
      <c r="D42" s="20">
        <v>10</v>
      </c>
      <c r="E42" s="20" t="s">
        <v>7</v>
      </c>
      <c r="F42" s="14"/>
      <c r="G42" s="21"/>
      <c r="H42" s="21">
        <f t="shared" si="2"/>
        <v>0</v>
      </c>
      <c r="I42" s="21">
        <f t="shared" si="0"/>
        <v>0</v>
      </c>
      <c r="J42" s="21">
        <f t="shared" si="1"/>
        <v>0</v>
      </c>
      <c r="K42" s="22"/>
      <c r="L42" s="23"/>
      <c r="M42" s="23"/>
    </row>
    <row r="43" spans="1:19" ht="30" x14ac:dyDescent="0.25">
      <c r="A43" s="18" t="s">
        <v>112</v>
      </c>
      <c r="B43" s="13" t="s">
        <v>107</v>
      </c>
      <c r="C43" s="19" t="s">
        <v>84</v>
      </c>
      <c r="D43" s="20">
        <v>10</v>
      </c>
      <c r="E43" s="20" t="s">
        <v>7</v>
      </c>
      <c r="F43" s="14"/>
      <c r="G43" s="21"/>
      <c r="H43" s="21">
        <f t="shared" si="2"/>
        <v>0</v>
      </c>
      <c r="I43" s="21">
        <f t="shared" si="0"/>
        <v>0</v>
      </c>
      <c r="J43" s="21">
        <f t="shared" si="1"/>
        <v>0</v>
      </c>
      <c r="K43" s="22"/>
      <c r="L43" s="23"/>
      <c r="M43" s="23"/>
    </row>
    <row r="44" spans="1:19" x14ac:dyDescent="0.25">
      <c r="A44" s="18" t="s">
        <v>61</v>
      </c>
      <c r="B44" s="9" t="s">
        <v>64</v>
      </c>
      <c r="C44" s="19" t="s">
        <v>86</v>
      </c>
      <c r="D44" s="20">
        <v>1</v>
      </c>
      <c r="E44" s="20" t="s">
        <v>7</v>
      </c>
      <c r="F44" s="14"/>
      <c r="G44" s="21"/>
      <c r="H44" s="21">
        <f t="shared" si="2"/>
        <v>0</v>
      </c>
      <c r="I44" s="21">
        <f t="shared" si="0"/>
        <v>0</v>
      </c>
      <c r="J44" s="21">
        <f t="shared" si="1"/>
        <v>0</v>
      </c>
      <c r="K44" s="22"/>
      <c r="L44" s="23"/>
      <c r="M44" s="23"/>
    </row>
    <row r="45" spans="1:19" x14ac:dyDescent="0.25">
      <c r="A45" s="18" t="s">
        <v>62</v>
      </c>
      <c r="B45" s="10" t="s">
        <v>65</v>
      </c>
      <c r="C45" s="19" t="s">
        <v>86</v>
      </c>
      <c r="D45" s="20">
        <v>1</v>
      </c>
      <c r="E45" s="20" t="s">
        <v>7</v>
      </c>
      <c r="F45" s="14"/>
      <c r="G45" s="21"/>
      <c r="H45" s="21">
        <f t="shared" si="2"/>
        <v>0</v>
      </c>
      <c r="I45" s="21">
        <f t="shared" si="0"/>
        <v>0</v>
      </c>
      <c r="J45" s="21">
        <f t="shared" si="1"/>
        <v>0</v>
      </c>
      <c r="K45" s="32"/>
      <c r="L45" s="33"/>
      <c r="M45" s="33"/>
      <c r="N45" s="34"/>
      <c r="O45" s="34"/>
      <c r="P45" s="34"/>
      <c r="Q45" s="34"/>
      <c r="R45" s="34"/>
      <c r="S45" s="34"/>
    </row>
    <row r="46" spans="1:19" x14ac:dyDescent="0.25">
      <c r="A46" s="18" t="s">
        <v>63</v>
      </c>
      <c r="B46" s="10" t="s">
        <v>66</v>
      </c>
      <c r="C46" s="19" t="s">
        <v>86</v>
      </c>
      <c r="D46" s="20">
        <v>1</v>
      </c>
      <c r="E46" s="20" t="s">
        <v>7</v>
      </c>
      <c r="F46" s="14"/>
      <c r="G46" s="21"/>
      <c r="H46" s="21">
        <f t="shared" si="2"/>
        <v>0</v>
      </c>
      <c r="I46" s="21">
        <f t="shared" si="0"/>
        <v>0</v>
      </c>
      <c r="J46" s="21">
        <f t="shared" si="1"/>
        <v>0</v>
      </c>
      <c r="K46" s="22"/>
      <c r="L46" s="23"/>
      <c r="M46" s="23"/>
    </row>
    <row r="47" spans="1:19" x14ac:dyDescent="0.25">
      <c r="A47" s="18" t="s">
        <v>113</v>
      </c>
      <c r="B47" s="13" t="s">
        <v>108</v>
      </c>
      <c r="C47" s="19" t="s">
        <v>92</v>
      </c>
      <c r="D47" s="20">
        <v>2</v>
      </c>
      <c r="E47" s="20" t="s">
        <v>7</v>
      </c>
      <c r="F47" s="14"/>
      <c r="G47" s="21"/>
      <c r="H47" s="21">
        <f t="shared" si="2"/>
        <v>0</v>
      </c>
      <c r="I47" s="21">
        <f t="shared" si="0"/>
        <v>0</v>
      </c>
      <c r="J47" s="21">
        <f t="shared" si="1"/>
        <v>0</v>
      </c>
      <c r="K47" s="22"/>
      <c r="L47" s="23"/>
      <c r="M47" s="23"/>
    </row>
    <row r="48" spans="1:19" ht="30" x14ac:dyDescent="0.25">
      <c r="A48" s="18" t="s">
        <v>114</v>
      </c>
      <c r="B48" s="13" t="s">
        <v>109</v>
      </c>
      <c r="C48" s="19" t="s">
        <v>86</v>
      </c>
      <c r="D48" s="20">
        <v>1</v>
      </c>
      <c r="E48" s="20" t="s">
        <v>7</v>
      </c>
      <c r="F48" s="14"/>
      <c r="G48" s="21"/>
      <c r="H48" s="21">
        <f t="shared" si="2"/>
        <v>0</v>
      </c>
      <c r="I48" s="21">
        <f t="shared" si="0"/>
        <v>0</v>
      </c>
      <c r="J48" s="21">
        <f t="shared" si="1"/>
        <v>0</v>
      </c>
      <c r="K48" s="22"/>
      <c r="L48" s="23"/>
      <c r="M48" s="23"/>
    </row>
    <row r="49" spans="1:21" x14ac:dyDescent="0.25">
      <c r="A49" s="18" t="s">
        <v>115</v>
      </c>
      <c r="B49" s="9" t="s">
        <v>67</v>
      </c>
      <c r="C49" s="19" t="s">
        <v>92</v>
      </c>
      <c r="D49" s="20">
        <v>2</v>
      </c>
      <c r="E49" s="20" t="s">
        <v>7</v>
      </c>
      <c r="F49" s="30"/>
      <c r="G49" s="21"/>
      <c r="H49" s="21">
        <f t="shared" si="2"/>
        <v>0</v>
      </c>
      <c r="I49" s="21">
        <f t="shared" si="0"/>
        <v>0</v>
      </c>
      <c r="J49" s="21">
        <f t="shared" si="1"/>
        <v>0</v>
      </c>
      <c r="K49" s="35"/>
      <c r="L49" s="36"/>
      <c r="M49" s="36"/>
      <c r="N49" s="37"/>
      <c r="O49" s="37"/>
      <c r="P49" s="38"/>
      <c r="Q49" s="38"/>
      <c r="R49" s="38"/>
      <c r="S49" s="38"/>
      <c r="T49" s="38"/>
      <c r="U49" s="38"/>
    </row>
    <row r="50" spans="1:21" x14ac:dyDescent="0.25">
      <c r="A50" s="18" t="s">
        <v>116</v>
      </c>
      <c r="B50" s="9" t="s">
        <v>68</v>
      </c>
      <c r="C50" s="19" t="s">
        <v>92</v>
      </c>
      <c r="D50" s="20">
        <v>2</v>
      </c>
      <c r="E50" s="20" t="s">
        <v>7</v>
      </c>
      <c r="F50" s="30"/>
      <c r="G50" s="21"/>
      <c r="H50" s="21">
        <f t="shared" si="2"/>
        <v>0</v>
      </c>
      <c r="I50" s="21">
        <f t="shared" si="0"/>
        <v>0</v>
      </c>
      <c r="J50" s="21">
        <f t="shared" si="1"/>
        <v>0</v>
      </c>
      <c r="K50" s="35"/>
      <c r="L50" s="36"/>
      <c r="M50" s="36"/>
      <c r="N50" s="37"/>
      <c r="O50" s="37"/>
      <c r="P50" s="38"/>
      <c r="Q50" s="38"/>
      <c r="R50" s="38"/>
      <c r="S50" s="38"/>
      <c r="T50" s="38"/>
      <c r="U50" s="38"/>
    </row>
    <row r="51" spans="1:21" x14ac:dyDescent="0.25">
      <c r="B51" s="29"/>
      <c r="C51" s="40"/>
      <c r="H51" s="41" t="s">
        <v>69</v>
      </c>
      <c r="I51" s="42">
        <f>SUM(I5:I50)</f>
        <v>0</v>
      </c>
      <c r="J51" s="42">
        <f>SUM(J5:J50)</f>
        <v>0</v>
      </c>
    </row>
    <row r="52" spans="1:21" x14ac:dyDescent="0.25">
      <c r="A52" s="65" t="s">
        <v>119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21" x14ac:dyDescent="0.25">
      <c r="A53" s="18" t="s">
        <v>6</v>
      </c>
      <c r="B53" s="13" t="s">
        <v>120</v>
      </c>
      <c r="C53" s="19" t="s">
        <v>121</v>
      </c>
      <c r="D53" s="20">
        <v>2</v>
      </c>
      <c r="E53" s="20" t="s">
        <v>122</v>
      </c>
      <c r="F53" s="14"/>
      <c r="G53" s="21"/>
      <c r="H53" s="21">
        <f t="shared" ref="H53:H102" si="3">F53+(F53*G53)</f>
        <v>0</v>
      </c>
      <c r="I53" s="21">
        <f t="shared" ref="I53:I102" si="4">D53*F53</f>
        <v>0</v>
      </c>
      <c r="J53" s="21">
        <f t="shared" ref="J53:J102" si="5">D53*H53</f>
        <v>0</v>
      </c>
      <c r="K53" s="22"/>
    </row>
    <row r="54" spans="1:21" ht="15.75" customHeight="1" x14ac:dyDescent="0.25">
      <c r="A54" s="18" t="s">
        <v>8</v>
      </c>
      <c r="B54" s="13" t="s">
        <v>123</v>
      </c>
      <c r="C54" s="19" t="s">
        <v>124</v>
      </c>
      <c r="D54" s="20">
        <v>1</v>
      </c>
      <c r="E54" s="20" t="s">
        <v>122</v>
      </c>
      <c r="F54" s="14"/>
      <c r="G54" s="21"/>
      <c r="H54" s="21">
        <f t="shared" si="3"/>
        <v>0</v>
      </c>
      <c r="I54" s="21">
        <f t="shared" si="4"/>
        <v>0</v>
      </c>
      <c r="J54" s="21">
        <f t="shared" si="5"/>
        <v>0</v>
      </c>
      <c r="K54" s="22"/>
    </row>
    <row r="55" spans="1:21" x14ac:dyDescent="0.25">
      <c r="A55" s="18" t="s">
        <v>10</v>
      </c>
      <c r="B55" s="9" t="s">
        <v>125</v>
      </c>
      <c r="C55" s="19" t="s">
        <v>86</v>
      </c>
      <c r="D55" s="20">
        <v>1</v>
      </c>
      <c r="E55" s="20" t="s">
        <v>7</v>
      </c>
      <c r="F55" s="14"/>
      <c r="G55" s="21"/>
      <c r="H55" s="21">
        <f t="shared" si="3"/>
        <v>0</v>
      </c>
      <c r="I55" s="21">
        <f t="shared" si="4"/>
        <v>0</v>
      </c>
      <c r="J55" s="21">
        <f t="shared" si="5"/>
        <v>0</v>
      </c>
      <c r="K55" s="22"/>
    </row>
    <row r="56" spans="1:21" x14ac:dyDescent="0.25">
      <c r="A56" s="18" t="s">
        <v>12</v>
      </c>
      <c r="B56" s="9" t="s">
        <v>126</v>
      </c>
      <c r="C56" s="19" t="s">
        <v>127</v>
      </c>
      <c r="D56" s="20">
        <v>2</v>
      </c>
      <c r="E56" s="20" t="s">
        <v>122</v>
      </c>
      <c r="F56" s="14"/>
      <c r="G56" s="21"/>
      <c r="H56" s="21">
        <f t="shared" si="3"/>
        <v>0</v>
      </c>
      <c r="I56" s="21">
        <f t="shared" si="4"/>
        <v>0</v>
      </c>
      <c r="J56" s="21">
        <f t="shared" si="5"/>
        <v>0</v>
      </c>
      <c r="K56" s="22"/>
    </row>
    <row r="57" spans="1:21" x14ac:dyDescent="0.25">
      <c r="A57" s="18" t="s">
        <v>13</v>
      </c>
      <c r="B57" s="9" t="s">
        <v>128</v>
      </c>
      <c r="C57" s="19" t="s">
        <v>86</v>
      </c>
      <c r="D57" s="20">
        <v>1</v>
      </c>
      <c r="E57" s="20" t="s">
        <v>7</v>
      </c>
      <c r="F57" s="14"/>
      <c r="G57" s="21"/>
      <c r="H57" s="21">
        <f t="shared" si="3"/>
        <v>0</v>
      </c>
      <c r="I57" s="21">
        <f t="shared" si="4"/>
        <v>0</v>
      </c>
      <c r="J57" s="21">
        <f t="shared" si="5"/>
        <v>0</v>
      </c>
      <c r="K57" s="22"/>
    </row>
    <row r="58" spans="1:21" x14ac:dyDescent="0.25">
      <c r="A58" s="18" t="s">
        <v>14</v>
      </c>
      <c r="B58" s="9" t="s">
        <v>129</v>
      </c>
      <c r="C58" s="19" t="s">
        <v>84</v>
      </c>
      <c r="D58" s="20">
        <v>1</v>
      </c>
      <c r="E58" s="20" t="s">
        <v>122</v>
      </c>
      <c r="F58" s="14"/>
      <c r="G58" s="21"/>
      <c r="H58" s="21">
        <f t="shared" si="3"/>
        <v>0</v>
      </c>
      <c r="I58" s="21">
        <f t="shared" si="4"/>
        <v>0</v>
      </c>
      <c r="J58" s="21">
        <f t="shared" si="5"/>
        <v>0</v>
      </c>
      <c r="K58" s="22"/>
    </row>
    <row r="59" spans="1:21" x14ac:dyDescent="0.25">
      <c r="A59" s="18" t="s">
        <v>15</v>
      </c>
      <c r="B59" s="9" t="s">
        <v>130</v>
      </c>
      <c r="C59" s="19" t="s">
        <v>98</v>
      </c>
      <c r="D59" s="20">
        <v>1</v>
      </c>
      <c r="E59" s="20" t="s">
        <v>122</v>
      </c>
      <c r="F59" s="14"/>
      <c r="G59" s="21"/>
      <c r="H59" s="21">
        <f t="shared" si="3"/>
        <v>0</v>
      </c>
      <c r="I59" s="21">
        <f t="shared" si="4"/>
        <v>0</v>
      </c>
      <c r="J59" s="21">
        <f t="shared" si="5"/>
        <v>0</v>
      </c>
      <c r="K59" s="22"/>
    </row>
    <row r="60" spans="1:21" x14ac:dyDescent="0.25">
      <c r="A60" s="18" t="s">
        <v>16</v>
      </c>
      <c r="B60" s="9" t="s">
        <v>131</v>
      </c>
      <c r="C60" s="19" t="s">
        <v>98</v>
      </c>
      <c r="D60" s="20">
        <v>1</v>
      </c>
      <c r="E60" s="20" t="s">
        <v>122</v>
      </c>
      <c r="F60" s="14"/>
      <c r="G60" s="21"/>
      <c r="H60" s="21">
        <f t="shared" si="3"/>
        <v>0</v>
      </c>
      <c r="I60" s="21">
        <f t="shared" si="4"/>
        <v>0</v>
      </c>
      <c r="J60" s="21">
        <f t="shared" si="5"/>
        <v>0</v>
      </c>
      <c r="K60" s="22"/>
    </row>
    <row r="61" spans="1:21" ht="30" x14ac:dyDescent="0.25">
      <c r="A61" s="18" t="s">
        <v>17</v>
      </c>
      <c r="B61" s="13" t="s">
        <v>132</v>
      </c>
      <c r="C61" s="19" t="s">
        <v>121</v>
      </c>
      <c r="D61" s="20">
        <v>1</v>
      </c>
      <c r="E61" s="20" t="s">
        <v>122</v>
      </c>
      <c r="F61" s="14"/>
      <c r="G61" s="21"/>
      <c r="H61" s="21">
        <f t="shared" si="3"/>
        <v>0</v>
      </c>
      <c r="I61" s="21">
        <f t="shared" si="4"/>
        <v>0</v>
      </c>
      <c r="J61" s="21">
        <f t="shared" si="5"/>
        <v>0</v>
      </c>
      <c r="K61" s="22"/>
    </row>
    <row r="62" spans="1:21" ht="30" x14ac:dyDescent="0.25">
      <c r="A62" s="18" t="s">
        <v>19</v>
      </c>
      <c r="B62" s="13" t="s">
        <v>133</v>
      </c>
      <c r="C62" s="19" t="s">
        <v>134</v>
      </c>
      <c r="D62" s="20">
        <v>2</v>
      </c>
      <c r="E62" s="20" t="s">
        <v>122</v>
      </c>
      <c r="F62" s="14"/>
      <c r="G62" s="21"/>
      <c r="H62" s="21">
        <f t="shared" si="3"/>
        <v>0</v>
      </c>
      <c r="I62" s="21">
        <f t="shared" si="4"/>
        <v>0</v>
      </c>
      <c r="J62" s="21">
        <f t="shared" si="5"/>
        <v>0</v>
      </c>
      <c r="K62" s="22"/>
    </row>
    <row r="63" spans="1:21" ht="30" x14ac:dyDescent="0.25">
      <c r="A63" s="18" t="s">
        <v>21</v>
      </c>
      <c r="B63" s="13" t="s">
        <v>135</v>
      </c>
      <c r="C63" s="19" t="s">
        <v>134</v>
      </c>
      <c r="D63" s="20">
        <v>2</v>
      </c>
      <c r="E63" s="20" t="s">
        <v>122</v>
      </c>
      <c r="F63" s="14"/>
      <c r="G63" s="21"/>
      <c r="H63" s="21">
        <f t="shared" si="3"/>
        <v>0</v>
      </c>
      <c r="I63" s="21">
        <f t="shared" si="4"/>
        <v>0</v>
      </c>
      <c r="J63" s="21">
        <f t="shared" si="5"/>
        <v>0</v>
      </c>
      <c r="K63" s="22"/>
    </row>
    <row r="64" spans="1:21" x14ac:dyDescent="0.25">
      <c r="A64" s="18" t="s">
        <v>23</v>
      </c>
      <c r="B64" s="10" t="s">
        <v>136</v>
      </c>
      <c r="C64" s="19" t="s">
        <v>86</v>
      </c>
      <c r="D64" s="20">
        <v>1</v>
      </c>
      <c r="E64" s="20" t="s">
        <v>7</v>
      </c>
      <c r="F64" s="14"/>
      <c r="G64" s="21"/>
      <c r="H64" s="21">
        <f t="shared" si="3"/>
        <v>0</v>
      </c>
      <c r="I64" s="21">
        <f t="shared" si="4"/>
        <v>0</v>
      </c>
      <c r="J64" s="21">
        <f t="shared" si="5"/>
        <v>0</v>
      </c>
      <c r="K64" s="22"/>
    </row>
    <row r="65" spans="1:11" x14ac:dyDescent="0.25">
      <c r="A65" s="18" t="s">
        <v>25</v>
      </c>
      <c r="B65" s="13" t="s">
        <v>137</v>
      </c>
      <c r="C65" s="19" t="s">
        <v>105</v>
      </c>
      <c r="D65" s="20">
        <v>5</v>
      </c>
      <c r="E65" s="20" t="s">
        <v>7</v>
      </c>
      <c r="F65" s="14"/>
      <c r="G65" s="21"/>
      <c r="H65" s="21">
        <f t="shared" si="3"/>
        <v>0</v>
      </c>
      <c r="I65" s="21">
        <f t="shared" si="4"/>
        <v>0</v>
      </c>
      <c r="J65" s="21">
        <f t="shared" si="5"/>
        <v>0</v>
      </c>
      <c r="K65" s="22"/>
    </row>
    <row r="66" spans="1:11" x14ac:dyDescent="0.25">
      <c r="A66" s="18" t="s">
        <v>26</v>
      </c>
      <c r="B66" s="13" t="s">
        <v>138</v>
      </c>
      <c r="C66" s="19" t="s">
        <v>105</v>
      </c>
      <c r="D66" s="20">
        <v>5</v>
      </c>
      <c r="E66" s="20" t="s">
        <v>7</v>
      </c>
      <c r="F66" s="14"/>
      <c r="G66" s="21"/>
      <c r="H66" s="21">
        <f t="shared" si="3"/>
        <v>0</v>
      </c>
      <c r="I66" s="21">
        <f t="shared" si="4"/>
        <v>0</v>
      </c>
      <c r="J66" s="21">
        <f t="shared" si="5"/>
        <v>0</v>
      </c>
      <c r="K66" s="22"/>
    </row>
    <row r="67" spans="1:11" x14ac:dyDescent="0.25">
      <c r="A67" s="18" t="s">
        <v>27</v>
      </c>
      <c r="B67" s="13" t="s">
        <v>139</v>
      </c>
      <c r="C67" s="19" t="s">
        <v>105</v>
      </c>
      <c r="D67" s="20">
        <v>5</v>
      </c>
      <c r="E67" s="20" t="s">
        <v>7</v>
      </c>
      <c r="F67" s="14"/>
      <c r="G67" s="21"/>
      <c r="H67" s="21">
        <f t="shared" si="3"/>
        <v>0</v>
      </c>
      <c r="I67" s="21">
        <f t="shared" si="4"/>
        <v>0</v>
      </c>
      <c r="J67" s="21">
        <f t="shared" si="5"/>
        <v>0</v>
      </c>
      <c r="K67" s="22"/>
    </row>
    <row r="68" spans="1:11" x14ac:dyDescent="0.25">
      <c r="A68" s="18" t="s">
        <v>28</v>
      </c>
      <c r="B68" s="9" t="s">
        <v>140</v>
      </c>
      <c r="C68" s="19" t="s">
        <v>141</v>
      </c>
      <c r="D68" s="20">
        <v>12</v>
      </c>
      <c r="E68" s="20" t="s">
        <v>7</v>
      </c>
      <c r="F68" s="14"/>
      <c r="G68" s="21"/>
      <c r="H68" s="21">
        <f t="shared" si="3"/>
        <v>0</v>
      </c>
      <c r="I68" s="21">
        <f t="shared" si="4"/>
        <v>0</v>
      </c>
      <c r="J68" s="21">
        <f t="shared" si="5"/>
        <v>0</v>
      </c>
      <c r="K68" s="43"/>
    </row>
    <row r="69" spans="1:11" x14ac:dyDescent="0.25">
      <c r="A69" s="18" t="s">
        <v>29</v>
      </c>
      <c r="B69" s="9" t="s">
        <v>142</v>
      </c>
      <c r="C69" s="19" t="s">
        <v>103</v>
      </c>
      <c r="D69" s="20">
        <v>6</v>
      </c>
      <c r="E69" s="20" t="s">
        <v>7</v>
      </c>
      <c r="F69" s="14"/>
      <c r="G69" s="21"/>
      <c r="H69" s="21">
        <f t="shared" si="3"/>
        <v>0</v>
      </c>
      <c r="I69" s="21">
        <f t="shared" si="4"/>
        <v>0</v>
      </c>
      <c r="J69" s="21">
        <f t="shared" si="5"/>
        <v>0</v>
      </c>
      <c r="K69" s="43"/>
    </row>
    <row r="70" spans="1:11" x14ac:dyDescent="0.25">
      <c r="A70" s="18" t="s">
        <v>31</v>
      </c>
      <c r="B70" s="10" t="s">
        <v>143</v>
      </c>
      <c r="C70" s="19" t="s">
        <v>86</v>
      </c>
      <c r="D70" s="20">
        <v>1</v>
      </c>
      <c r="E70" s="20" t="s">
        <v>7</v>
      </c>
      <c r="F70" s="14"/>
      <c r="G70" s="21"/>
      <c r="H70" s="21">
        <f t="shared" si="3"/>
        <v>0</v>
      </c>
      <c r="I70" s="21">
        <f t="shared" si="4"/>
        <v>0</v>
      </c>
      <c r="J70" s="21">
        <f t="shared" si="5"/>
        <v>0</v>
      </c>
      <c r="K70" s="22"/>
    </row>
    <row r="71" spans="1:11" x14ac:dyDescent="0.25">
      <c r="A71" s="18" t="s">
        <v>32</v>
      </c>
      <c r="B71" s="9" t="s">
        <v>144</v>
      </c>
      <c r="C71" s="19" t="s">
        <v>145</v>
      </c>
      <c r="D71" s="20">
        <v>3</v>
      </c>
      <c r="E71" s="20" t="s">
        <v>7</v>
      </c>
      <c r="F71" s="14"/>
      <c r="G71" s="21"/>
      <c r="H71" s="21">
        <f t="shared" si="3"/>
        <v>0</v>
      </c>
      <c r="I71" s="21">
        <f t="shared" si="4"/>
        <v>0</v>
      </c>
      <c r="J71" s="21">
        <f t="shared" si="5"/>
        <v>0</v>
      </c>
      <c r="K71" s="22"/>
    </row>
    <row r="72" spans="1:11" ht="45" x14ac:dyDescent="0.25">
      <c r="A72" s="18" t="s">
        <v>33</v>
      </c>
      <c r="B72" s="11" t="s">
        <v>146</v>
      </c>
      <c r="C72" s="19" t="s">
        <v>86</v>
      </c>
      <c r="D72" s="20">
        <v>1</v>
      </c>
      <c r="E72" s="20" t="s">
        <v>7</v>
      </c>
      <c r="F72" s="14"/>
      <c r="G72" s="21"/>
      <c r="H72" s="21">
        <f t="shared" si="3"/>
        <v>0</v>
      </c>
      <c r="I72" s="21">
        <f t="shared" si="4"/>
        <v>0</v>
      </c>
      <c r="J72" s="21">
        <f t="shared" si="5"/>
        <v>0</v>
      </c>
      <c r="K72" s="22"/>
    </row>
    <row r="73" spans="1:11" x14ac:dyDescent="0.25">
      <c r="A73" s="18" t="s">
        <v>34</v>
      </c>
      <c r="B73" s="10" t="s">
        <v>147</v>
      </c>
      <c r="C73" s="19" t="s">
        <v>121</v>
      </c>
      <c r="D73" s="20">
        <v>10</v>
      </c>
      <c r="E73" s="20" t="s">
        <v>122</v>
      </c>
      <c r="F73" s="14"/>
      <c r="G73" s="21"/>
      <c r="H73" s="21">
        <f t="shared" si="3"/>
        <v>0</v>
      </c>
      <c r="I73" s="21">
        <f t="shared" si="4"/>
        <v>0</v>
      </c>
      <c r="J73" s="21">
        <f t="shared" si="5"/>
        <v>0</v>
      </c>
      <c r="K73" s="22"/>
    </row>
    <row r="74" spans="1:11" x14ac:dyDescent="0.25">
      <c r="A74" s="18" t="s">
        <v>35</v>
      </c>
      <c r="B74" s="10" t="s">
        <v>148</v>
      </c>
      <c r="C74" s="19" t="s">
        <v>124</v>
      </c>
      <c r="D74" s="20">
        <v>5</v>
      </c>
      <c r="E74" s="20" t="s">
        <v>122</v>
      </c>
      <c r="F74" s="14"/>
      <c r="G74" s="21"/>
      <c r="H74" s="21">
        <f t="shared" si="3"/>
        <v>0</v>
      </c>
      <c r="I74" s="21">
        <f t="shared" si="4"/>
        <v>0</v>
      </c>
      <c r="J74" s="21">
        <f t="shared" si="5"/>
        <v>0</v>
      </c>
      <c r="K74" s="22"/>
    </row>
    <row r="75" spans="1:11" ht="30" x14ac:dyDescent="0.25">
      <c r="A75" s="18" t="s">
        <v>36</v>
      </c>
      <c r="B75" s="13" t="s">
        <v>149</v>
      </c>
      <c r="C75" s="19" t="s">
        <v>86</v>
      </c>
      <c r="D75" s="20">
        <v>1</v>
      </c>
      <c r="E75" s="20" t="s">
        <v>7</v>
      </c>
      <c r="F75" s="14"/>
      <c r="G75" s="21"/>
      <c r="H75" s="21">
        <f t="shared" si="3"/>
        <v>0</v>
      </c>
      <c r="I75" s="21">
        <f t="shared" si="4"/>
        <v>0</v>
      </c>
      <c r="J75" s="21">
        <f t="shared" si="5"/>
        <v>0</v>
      </c>
      <c r="K75" s="22"/>
    </row>
    <row r="76" spans="1:11" x14ac:dyDescent="0.25">
      <c r="A76" s="18" t="s">
        <v>38</v>
      </c>
      <c r="B76" s="10" t="s">
        <v>150</v>
      </c>
      <c r="C76" s="19" t="s">
        <v>92</v>
      </c>
      <c r="D76" s="20">
        <v>2</v>
      </c>
      <c r="E76" s="20" t="s">
        <v>7</v>
      </c>
      <c r="F76" s="14"/>
      <c r="G76" s="21"/>
      <c r="H76" s="21">
        <f t="shared" si="3"/>
        <v>0</v>
      </c>
      <c r="I76" s="21">
        <f t="shared" si="4"/>
        <v>0</v>
      </c>
      <c r="J76" s="21">
        <f t="shared" si="5"/>
        <v>0</v>
      </c>
      <c r="K76" s="22"/>
    </row>
    <row r="77" spans="1:11" x14ac:dyDescent="0.25">
      <c r="A77" s="18" t="s">
        <v>40</v>
      </c>
      <c r="B77" s="13" t="s">
        <v>151</v>
      </c>
      <c r="C77" s="19" t="s">
        <v>86</v>
      </c>
      <c r="D77" s="20">
        <v>1</v>
      </c>
      <c r="E77" s="20" t="s">
        <v>7</v>
      </c>
      <c r="F77" s="14"/>
      <c r="G77" s="21"/>
      <c r="H77" s="21">
        <f t="shared" si="3"/>
        <v>0</v>
      </c>
      <c r="I77" s="21">
        <f t="shared" si="4"/>
        <v>0</v>
      </c>
      <c r="J77" s="21">
        <f t="shared" si="5"/>
        <v>0</v>
      </c>
      <c r="K77" s="22"/>
    </row>
    <row r="78" spans="1:11" x14ac:dyDescent="0.25">
      <c r="A78" s="18" t="s">
        <v>42</v>
      </c>
      <c r="B78" s="9" t="s">
        <v>152</v>
      </c>
      <c r="C78" s="19" t="s">
        <v>127</v>
      </c>
      <c r="D78" s="20">
        <v>4</v>
      </c>
      <c r="E78" s="20" t="s">
        <v>122</v>
      </c>
      <c r="F78" s="14"/>
      <c r="G78" s="21"/>
      <c r="H78" s="21">
        <f t="shared" si="3"/>
        <v>0</v>
      </c>
      <c r="I78" s="21">
        <f t="shared" si="4"/>
        <v>0</v>
      </c>
      <c r="J78" s="21">
        <f t="shared" si="5"/>
        <v>0</v>
      </c>
      <c r="K78" s="44"/>
    </row>
    <row r="79" spans="1:11" x14ac:dyDescent="0.25">
      <c r="A79" s="18" t="s">
        <v>44</v>
      </c>
      <c r="B79" s="9" t="s">
        <v>153</v>
      </c>
      <c r="C79" s="19" t="s">
        <v>154</v>
      </c>
      <c r="D79" s="20">
        <v>2</v>
      </c>
      <c r="E79" s="20" t="s">
        <v>122</v>
      </c>
      <c r="F79" s="14"/>
      <c r="G79" s="21"/>
      <c r="H79" s="21">
        <f t="shared" si="3"/>
        <v>0</v>
      </c>
      <c r="I79" s="21">
        <f t="shared" si="4"/>
        <v>0</v>
      </c>
      <c r="J79" s="21">
        <f t="shared" si="5"/>
        <v>0</v>
      </c>
      <c r="K79" s="22"/>
    </row>
    <row r="80" spans="1:11" x14ac:dyDescent="0.25">
      <c r="A80" s="18" t="s">
        <v>46</v>
      </c>
      <c r="B80" s="10" t="s">
        <v>155</v>
      </c>
      <c r="C80" s="19" t="s">
        <v>154</v>
      </c>
      <c r="D80" s="20">
        <v>2</v>
      </c>
      <c r="E80" s="20" t="s">
        <v>122</v>
      </c>
      <c r="F80" s="14"/>
      <c r="G80" s="21"/>
      <c r="H80" s="21">
        <f t="shared" si="3"/>
        <v>0</v>
      </c>
      <c r="I80" s="21">
        <f t="shared" si="4"/>
        <v>0</v>
      </c>
      <c r="J80" s="21">
        <f t="shared" si="5"/>
        <v>0</v>
      </c>
      <c r="K80" s="9"/>
    </row>
    <row r="81" spans="1:11" x14ac:dyDescent="0.25">
      <c r="A81" s="18" t="s">
        <v>48</v>
      </c>
      <c r="B81" s="10" t="s">
        <v>156</v>
      </c>
      <c r="C81" s="19" t="s">
        <v>154</v>
      </c>
      <c r="D81" s="20">
        <v>2</v>
      </c>
      <c r="E81" s="20" t="s">
        <v>122</v>
      </c>
      <c r="F81" s="14"/>
      <c r="G81" s="21"/>
      <c r="H81" s="21">
        <f t="shared" si="3"/>
        <v>0</v>
      </c>
      <c r="I81" s="21">
        <f t="shared" si="4"/>
        <v>0</v>
      </c>
      <c r="J81" s="21">
        <f t="shared" si="5"/>
        <v>0</v>
      </c>
      <c r="K81" s="22"/>
    </row>
    <row r="82" spans="1:11" ht="30" x14ac:dyDescent="0.25">
      <c r="A82" s="18" t="s">
        <v>49</v>
      </c>
      <c r="B82" s="11" t="s">
        <v>157</v>
      </c>
      <c r="C82" s="19" t="s">
        <v>89</v>
      </c>
      <c r="D82" s="20">
        <v>4</v>
      </c>
      <c r="E82" s="20" t="s">
        <v>7</v>
      </c>
      <c r="F82" s="14"/>
      <c r="G82" s="21"/>
      <c r="H82" s="21">
        <f t="shared" si="3"/>
        <v>0</v>
      </c>
      <c r="I82" s="21">
        <f t="shared" si="4"/>
        <v>0</v>
      </c>
      <c r="J82" s="21">
        <f t="shared" si="5"/>
        <v>0</v>
      </c>
      <c r="K82" s="22"/>
    </row>
    <row r="83" spans="1:11" x14ac:dyDescent="0.25">
      <c r="A83" s="18" t="s">
        <v>50</v>
      </c>
      <c r="B83" s="13" t="s">
        <v>158</v>
      </c>
      <c r="C83" s="19" t="s">
        <v>89</v>
      </c>
      <c r="D83" s="20">
        <v>4</v>
      </c>
      <c r="E83" s="20" t="s">
        <v>7</v>
      </c>
      <c r="F83" s="14"/>
      <c r="G83" s="21"/>
      <c r="H83" s="21">
        <f t="shared" si="3"/>
        <v>0</v>
      </c>
      <c r="I83" s="21">
        <f t="shared" si="4"/>
        <v>0</v>
      </c>
      <c r="J83" s="21">
        <f t="shared" si="5"/>
        <v>0</v>
      </c>
      <c r="K83" s="45"/>
    </row>
    <row r="84" spans="1:11" x14ac:dyDescent="0.25">
      <c r="A84" s="18" t="s">
        <v>51</v>
      </c>
      <c r="B84" s="9" t="s">
        <v>159</v>
      </c>
      <c r="C84" s="19" t="s">
        <v>160</v>
      </c>
      <c r="D84" s="20">
        <v>5</v>
      </c>
      <c r="E84" s="20" t="s">
        <v>161</v>
      </c>
      <c r="F84" s="14"/>
      <c r="G84" s="21"/>
      <c r="H84" s="21">
        <f t="shared" si="3"/>
        <v>0</v>
      </c>
      <c r="I84" s="21">
        <f t="shared" si="4"/>
        <v>0</v>
      </c>
      <c r="J84" s="21">
        <f t="shared" si="5"/>
        <v>0</v>
      </c>
      <c r="K84" s="35"/>
    </row>
    <row r="85" spans="1:11" x14ac:dyDescent="0.25">
      <c r="A85" s="18" t="s">
        <v>52</v>
      </c>
      <c r="B85" s="10" t="s">
        <v>162</v>
      </c>
      <c r="C85" s="19" t="s">
        <v>92</v>
      </c>
      <c r="D85" s="20">
        <v>2</v>
      </c>
      <c r="E85" s="20" t="s">
        <v>7</v>
      </c>
      <c r="F85" s="14"/>
      <c r="G85" s="21"/>
      <c r="H85" s="21">
        <f t="shared" si="3"/>
        <v>0</v>
      </c>
      <c r="I85" s="21">
        <f t="shared" si="4"/>
        <v>0</v>
      </c>
      <c r="J85" s="21">
        <f t="shared" si="5"/>
        <v>0</v>
      </c>
      <c r="K85" s="35"/>
    </row>
    <row r="86" spans="1:11" x14ac:dyDescent="0.25">
      <c r="A86" s="18" t="s">
        <v>53</v>
      </c>
      <c r="B86" s="10" t="s">
        <v>163</v>
      </c>
      <c r="C86" s="19" t="s">
        <v>86</v>
      </c>
      <c r="D86" s="20">
        <v>1</v>
      </c>
      <c r="E86" s="20" t="s">
        <v>7</v>
      </c>
      <c r="F86" s="14"/>
      <c r="G86" s="21"/>
      <c r="H86" s="21">
        <f t="shared" si="3"/>
        <v>0</v>
      </c>
      <c r="I86" s="21">
        <f t="shared" si="4"/>
        <v>0</v>
      </c>
      <c r="J86" s="21">
        <f t="shared" si="5"/>
        <v>0</v>
      </c>
      <c r="K86" s="35"/>
    </row>
    <row r="87" spans="1:11" x14ac:dyDescent="0.25">
      <c r="A87" s="18" t="s">
        <v>55</v>
      </c>
      <c r="B87" s="10" t="s">
        <v>164</v>
      </c>
      <c r="C87" s="19" t="s">
        <v>86</v>
      </c>
      <c r="D87" s="20">
        <v>1</v>
      </c>
      <c r="E87" s="20" t="s">
        <v>7</v>
      </c>
      <c r="F87" s="14"/>
      <c r="G87" s="21"/>
      <c r="H87" s="21">
        <f t="shared" si="3"/>
        <v>0</v>
      </c>
      <c r="I87" s="21">
        <f t="shared" si="4"/>
        <v>0</v>
      </c>
      <c r="J87" s="21">
        <f t="shared" si="5"/>
        <v>0</v>
      </c>
      <c r="K87" s="35"/>
    </row>
    <row r="88" spans="1:11" x14ac:dyDescent="0.25">
      <c r="A88" s="18" t="s">
        <v>57</v>
      </c>
      <c r="B88" s="10" t="s">
        <v>165</v>
      </c>
      <c r="C88" s="19" t="s">
        <v>86</v>
      </c>
      <c r="D88" s="20">
        <v>1</v>
      </c>
      <c r="E88" s="20" t="s">
        <v>7</v>
      </c>
      <c r="F88" s="14"/>
      <c r="G88" s="21"/>
      <c r="H88" s="21">
        <f t="shared" si="3"/>
        <v>0</v>
      </c>
      <c r="I88" s="21">
        <f t="shared" si="4"/>
        <v>0</v>
      </c>
      <c r="J88" s="21">
        <f t="shared" si="5"/>
        <v>0</v>
      </c>
      <c r="K88" s="22"/>
    </row>
    <row r="89" spans="1:11" x14ac:dyDescent="0.25">
      <c r="A89" s="18" t="s">
        <v>59</v>
      </c>
      <c r="B89" s="10" t="s">
        <v>166</v>
      </c>
      <c r="C89" s="19" t="s">
        <v>105</v>
      </c>
      <c r="D89" s="20">
        <v>5</v>
      </c>
      <c r="E89" s="20" t="s">
        <v>7</v>
      </c>
      <c r="F89" s="14"/>
      <c r="G89" s="21"/>
      <c r="H89" s="21">
        <f t="shared" si="3"/>
        <v>0</v>
      </c>
      <c r="I89" s="21">
        <f t="shared" si="4"/>
        <v>0</v>
      </c>
      <c r="J89" s="21">
        <f t="shared" si="5"/>
        <v>0</v>
      </c>
      <c r="K89" s="22"/>
    </row>
    <row r="90" spans="1:11" ht="30" x14ac:dyDescent="0.25">
      <c r="A90" s="18" t="s">
        <v>111</v>
      </c>
      <c r="B90" s="13" t="s">
        <v>167</v>
      </c>
      <c r="C90" s="19" t="s">
        <v>92</v>
      </c>
      <c r="D90" s="20">
        <v>2</v>
      </c>
      <c r="E90" s="20" t="s">
        <v>7</v>
      </c>
      <c r="F90" s="14"/>
      <c r="G90" s="21"/>
      <c r="H90" s="21">
        <f t="shared" si="3"/>
        <v>0</v>
      </c>
      <c r="I90" s="21">
        <f t="shared" si="4"/>
        <v>0</v>
      </c>
      <c r="J90" s="21">
        <f t="shared" si="5"/>
        <v>0</v>
      </c>
      <c r="K90" s="22"/>
    </row>
    <row r="91" spans="1:11" ht="30" x14ac:dyDescent="0.25">
      <c r="A91" s="18" t="s">
        <v>112</v>
      </c>
      <c r="B91" s="13" t="s">
        <v>168</v>
      </c>
      <c r="C91" s="19" t="s">
        <v>169</v>
      </c>
      <c r="D91" s="20">
        <v>2</v>
      </c>
      <c r="E91" s="20" t="s">
        <v>122</v>
      </c>
      <c r="F91" s="14"/>
      <c r="G91" s="21"/>
      <c r="H91" s="21">
        <f t="shared" si="3"/>
        <v>0</v>
      </c>
      <c r="I91" s="21">
        <f t="shared" si="4"/>
        <v>0</v>
      </c>
      <c r="J91" s="21">
        <f t="shared" si="5"/>
        <v>0</v>
      </c>
      <c r="K91" s="22"/>
    </row>
    <row r="92" spans="1:11" x14ac:dyDescent="0.25">
      <c r="A92" s="18" t="s">
        <v>61</v>
      </c>
      <c r="B92" s="13" t="s">
        <v>170</v>
      </c>
      <c r="C92" s="19" t="s">
        <v>141</v>
      </c>
      <c r="D92" s="20">
        <v>12</v>
      </c>
      <c r="E92" s="20" t="s">
        <v>7</v>
      </c>
      <c r="F92" s="14"/>
      <c r="G92" s="21"/>
      <c r="H92" s="21">
        <f t="shared" si="3"/>
        <v>0</v>
      </c>
      <c r="I92" s="21">
        <f t="shared" si="4"/>
        <v>0</v>
      </c>
      <c r="J92" s="21">
        <f t="shared" si="5"/>
        <v>0</v>
      </c>
      <c r="K92" s="22"/>
    </row>
    <row r="93" spans="1:11" x14ac:dyDescent="0.25">
      <c r="A93" s="18" t="s">
        <v>62</v>
      </c>
      <c r="B93" s="13" t="s">
        <v>171</v>
      </c>
      <c r="C93" s="19" t="s">
        <v>172</v>
      </c>
      <c r="D93" s="20">
        <v>40</v>
      </c>
      <c r="E93" s="20" t="s">
        <v>122</v>
      </c>
      <c r="F93" s="14"/>
      <c r="G93" s="21"/>
      <c r="H93" s="21">
        <f t="shared" si="3"/>
        <v>0</v>
      </c>
      <c r="I93" s="21">
        <f t="shared" si="4"/>
        <v>0</v>
      </c>
      <c r="J93" s="21">
        <f t="shared" si="5"/>
        <v>0</v>
      </c>
      <c r="K93" s="22"/>
    </row>
    <row r="94" spans="1:11" x14ac:dyDescent="0.25">
      <c r="A94" s="18" t="s">
        <v>63</v>
      </c>
      <c r="B94" s="46" t="s">
        <v>173</v>
      </c>
      <c r="C94" s="47" t="s">
        <v>174</v>
      </c>
      <c r="D94" s="48">
        <v>4</v>
      </c>
      <c r="E94" s="48" t="s">
        <v>122</v>
      </c>
      <c r="F94" s="49"/>
      <c r="G94" s="50"/>
      <c r="H94" s="50">
        <f t="shared" si="3"/>
        <v>0</v>
      </c>
      <c r="I94" s="50">
        <f t="shared" si="4"/>
        <v>0</v>
      </c>
      <c r="J94" s="50">
        <f t="shared" si="5"/>
        <v>0</v>
      </c>
      <c r="K94" s="51"/>
    </row>
    <row r="95" spans="1:11" x14ac:dyDescent="0.25">
      <c r="A95" s="18" t="s">
        <v>113</v>
      </c>
      <c r="B95" s="13" t="s">
        <v>175</v>
      </c>
      <c r="C95" s="52" t="s">
        <v>86</v>
      </c>
      <c r="D95" s="53">
        <v>1</v>
      </c>
      <c r="E95" s="10" t="s">
        <v>7</v>
      </c>
      <c r="F95" s="52"/>
      <c r="G95" s="21"/>
      <c r="H95" s="21">
        <f>F95+(F95*G95)</f>
        <v>0</v>
      </c>
      <c r="I95" s="21">
        <f t="shared" si="4"/>
        <v>0</v>
      </c>
      <c r="J95" s="21">
        <f t="shared" si="5"/>
        <v>0</v>
      </c>
      <c r="K95" s="22"/>
    </row>
    <row r="96" spans="1:11" x14ac:dyDescent="0.25">
      <c r="A96" s="18" t="s">
        <v>114</v>
      </c>
      <c r="B96" s="10" t="s">
        <v>176</v>
      </c>
      <c r="C96" s="19" t="s">
        <v>86</v>
      </c>
      <c r="D96" s="20">
        <v>1</v>
      </c>
      <c r="E96" s="20" t="s">
        <v>7</v>
      </c>
      <c r="F96" s="14"/>
      <c r="G96" s="21"/>
      <c r="H96" s="21">
        <f t="shared" si="3"/>
        <v>0</v>
      </c>
      <c r="I96" s="21">
        <f t="shared" si="4"/>
        <v>0</v>
      </c>
      <c r="J96" s="21">
        <f t="shared" si="5"/>
        <v>0</v>
      </c>
      <c r="K96" s="22"/>
    </row>
    <row r="97" spans="1:11" x14ac:dyDescent="0.25">
      <c r="A97" s="18" t="s">
        <v>115</v>
      </c>
      <c r="B97" s="10" t="s">
        <v>177</v>
      </c>
      <c r="C97" s="19" t="s">
        <v>86</v>
      </c>
      <c r="D97" s="20">
        <v>1</v>
      </c>
      <c r="E97" s="20" t="s">
        <v>7</v>
      </c>
      <c r="F97" s="14"/>
      <c r="G97" s="21"/>
      <c r="H97" s="21">
        <f t="shared" si="3"/>
        <v>0</v>
      </c>
      <c r="I97" s="21">
        <f t="shared" si="4"/>
        <v>0</v>
      </c>
      <c r="J97" s="21">
        <f t="shared" si="5"/>
        <v>0</v>
      </c>
      <c r="K97" s="22"/>
    </row>
    <row r="98" spans="1:11" ht="30" x14ac:dyDescent="0.25">
      <c r="A98" s="18" t="s">
        <v>116</v>
      </c>
      <c r="B98" s="13" t="s">
        <v>178</v>
      </c>
      <c r="C98" s="19" t="s">
        <v>86</v>
      </c>
      <c r="D98" s="20">
        <v>1</v>
      </c>
      <c r="E98" s="20" t="s">
        <v>7</v>
      </c>
      <c r="F98" s="14"/>
      <c r="G98" s="21"/>
      <c r="H98" s="21">
        <f t="shared" si="3"/>
        <v>0</v>
      </c>
      <c r="I98" s="21">
        <f t="shared" si="4"/>
        <v>0</v>
      </c>
      <c r="J98" s="21">
        <f t="shared" si="5"/>
        <v>0</v>
      </c>
      <c r="K98" s="54"/>
    </row>
    <row r="99" spans="1:11" x14ac:dyDescent="0.25">
      <c r="A99" s="18" t="s">
        <v>179</v>
      </c>
      <c r="B99" s="13" t="s">
        <v>180</v>
      </c>
      <c r="C99" s="19" t="s">
        <v>181</v>
      </c>
      <c r="D99" s="20">
        <v>2</v>
      </c>
      <c r="E99" s="20" t="s">
        <v>161</v>
      </c>
      <c r="F99" s="14"/>
      <c r="G99" s="21"/>
      <c r="H99" s="21">
        <f t="shared" si="3"/>
        <v>0</v>
      </c>
      <c r="I99" s="21">
        <f t="shared" si="4"/>
        <v>0</v>
      </c>
      <c r="J99" s="21">
        <f t="shared" si="5"/>
        <v>0</v>
      </c>
      <c r="K99" s="22"/>
    </row>
    <row r="100" spans="1:11" ht="30" x14ac:dyDescent="0.25">
      <c r="A100" s="18" t="s">
        <v>182</v>
      </c>
      <c r="B100" s="13" t="s">
        <v>183</v>
      </c>
      <c r="C100" s="19" t="s">
        <v>154</v>
      </c>
      <c r="D100" s="20">
        <v>2</v>
      </c>
      <c r="E100" s="20" t="s">
        <v>122</v>
      </c>
      <c r="F100" s="14"/>
      <c r="G100" s="21"/>
      <c r="H100" s="21">
        <f t="shared" si="3"/>
        <v>0</v>
      </c>
      <c r="I100" s="21">
        <f t="shared" si="4"/>
        <v>0</v>
      </c>
      <c r="J100" s="21">
        <f t="shared" si="5"/>
        <v>0</v>
      </c>
      <c r="K100" s="22"/>
    </row>
    <row r="101" spans="1:11" ht="30" x14ac:dyDescent="0.25">
      <c r="A101" s="18" t="s">
        <v>184</v>
      </c>
      <c r="B101" s="13" t="s">
        <v>185</v>
      </c>
      <c r="C101" s="19" t="s">
        <v>86</v>
      </c>
      <c r="D101" s="20">
        <v>1</v>
      </c>
      <c r="E101" s="55" t="s">
        <v>7</v>
      </c>
      <c r="F101" s="14"/>
      <c r="G101" s="21"/>
      <c r="H101" s="21">
        <f t="shared" si="3"/>
        <v>0</v>
      </c>
      <c r="I101" s="21">
        <f t="shared" si="4"/>
        <v>0</v>
      </c>
      <c r="J101" s="21">
        <f t="shared" si="5"/>
        <v>0</v>
      </c>
      <c r="K101" s="22"/>
    </row>
    <row r="102" spans="1:11" ht="45" x14ac:dyDescent="0.25">
      <c r="A102" s="18" t="s">
        <v>186</v>
      </c>
      <c r="B102" s="13" t="s">
        <v>187</v>
      </c>
      <c r="C102" s="19" t="s">
        <v>92</v>
      </c>
      <c r="D102" s="20">
        <v>2</v>
      </c>
      <c r="E102" s="20" t="s">
        <v>7</v>
      </c>
      <c r="F102" s="14"/>
      <c r="G102" s="21"/>
      <c r="H102" s="50">
        <f t="shared" si="3"/>
        <v>0</v>
      </c>
      <c r="I102" s="50">
        <f t="shared" si="4"/>
        <v>0</v>
      </c>
      <c r="J102" s="50">
        <f t="shared" si="5"/>
        <v>0</v>
      </c>
      <c r="K102" s="22"/>
    </row>
    <row r="103" spans="1:11" x14ac:dyDescent="0.25">
      <c r="B103" s="29"/>
      <c r="C103" s="40"/>
      <c r="H103" s="41" t="s">
        <v>69</v>
      </c>
      <c r="I103" s="42">
        <f>SUM(I53:I102)</f>
        <v>0</v>
      </c>
      <c r="J103" s="42">
        <f>SUM(J53:J102)</f>
        <v>0</v>
      </c>
    </row>
    <row r="104" spans="1:11" x14ac:dyDescent="0.25">
      <c r="A104" s="66" t="s">
        <v>188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8"/>
    </row>
    <row r="105" spans="1:11" ht="30" x14ac:dyDescent="0.25">
      <c r="A105" s="18" t="s">
        <v>6</v>
      </c>
      <c r="B105" s="11" t="s">
        <v>189</v>
      </c>
      <c r="C105" s="56" t="s">
        <v>190</v>
      </c>
      <c r="D105" s="57">
        <v>1</v>
      </c>
      <c r="E105" s="57" t="s">
        <v>122</v>
      </c>
      <c r="F105" s="58"/>
      <c r="G105" s="21"/>
      <c r="H105" s="21">
        <f t="shared" ref="H105:H137" si="6">F105+(F105*G105)</f>
        <v>0</v>
      </c>
      <c r="I105" s="21">
        <f t="shared" ref="I105:I137" si="7">D105*F105</f>
        <v>0</v>
      </c>
      <c r="J105" s="21">
        <f t="shared" ref="J105:J137" si="8">D105*H105</f>
        <v>0</v>
      </c>
      <c r="K105" s="13"/>
    </row>
    <row r="106" spans="1:11" ht="45" x14ac:dyDescent="0.25">
      <c r="A106" s="18" t="s">
        <v>8</v>
      </c>
      <c r="B106" s="11" t="s">
        <v>191</v>
      </c>
      <c r="C106" s="19" t="s">
        <v>192</v>
      </c>
      <c r="D106" s="20">
        <v>1</v>
      </c>
      <c r="E106" s="20" t="s">
        <v>122</v>
      </c>
      <c r="F106" s="30"/>
      <c r="G106" s="21"/>
      <c r="H106" s="21">
        <f t="shared" si="6"/>
        <v>0</v>
      </c>
      <c r="I106" s="21">
        <f t="shared" si="7"/>
        <v>0</v>
      </c>
      <c r="J106" s="21">
        <f t="shared" si="8"/>
        <v>0</v>
      </c>
      <c r="K106" s="13"/>
    </row>
    <row r="107" spans="1:11" ht="75" x14ac:dyDescent="0.25">
      <c r="A107" s="18" t="s">
        <v>10</v>
      </c>
      <c r="B107" s="11" t="s">
        <v>193</v>
      </c>
      <c r="C107" s="19" t="s">
        <v>194</v>
      </c>
      <c r="D107" s="20">
        <v>6</v>
      </c>
      <c r="E107" s="20" t="s">
        <v>122</v>
      </c>
      <c r="F107" s="14"/>
      <c r="G107" s="21"/>
      <c r="H107" s="21">
        <f t="shared" si="6"/>
        <v>0</v>
      </c>
      <c r="I107" s="21">
        <f t="shared" si="7"/>
        <v>0</v>
      </c>
      <c r="J107" s="21">
        <f t="shared" si="8"/>
        <v>0</v>
      </c>
      <c r="K107" s="22"/>
    </row>
    <row r="108" spans="1:11" ht="30" x14ac:dyDescent="0.25">
      <c r="A108" s="18" t="s">
        <v>12</v>
      </c>
      <c r="B108" s="11" t="s">
        <v>195</v>
      </c>
      <c r="C108" s="19" t="s">
        <v>196</v>
      </c>
      <c r="D108" s="20">
        <v>5</v>
      </c>
      <c r="E108" s="20" t="s">
        <v>122</v>
      </c>
      <c r="F108" s="14"/>
      <c r="G108" s="21"/>
      <c r="H108" s="21">
        <f t="shared" si="6"/>
        <v>0</v>
      </c>
      <c r="I108" s="21">
        <f t="shared" si="7"/>
        <v>0</v>
      </c>
      <c r="J108" s="21">
        <f t="shared" si="8"/>
        <v>0</v>
      </c>
      <c r="K108" s="22"/>
    </row>
    <row r="109" spans="1:11" x14ac:dyDescent="0.25">
      <c r="A109" s="18" t="s">
        <v>13</v>
      </c>
      <c r="B109" s="9" t="s">
        <v>197</v>
      </c>
      <c r="C109" s="19" t="s">
        <v>198</v>
      </c>
      <c r="D109" s="20">
        <v>4</v>
      </c>
      <c r="E109" s="20" t="s">
        <v>122</v>
      </c>
      <c r="F109" s="14"/>
      <c r="G109" s="21"/>
      <c r="H109" s="21">
        <f t="shared" si="6"/>
        <v>0</v>
      </c>
      <c r="I109" s="21">
        <f t="shared" si="7"/>
        <v>0</v>
      </c>
      <c r="J109" s="21">
        <f t="shared" si="8"/>
        <v>0</v>
      </c>
      <c r="K109" s="22"/>
    </row>
    <row r="110" spans="1:11" x14ac:dyDescent="0.25">
      <c r="A110" s="18" t="s">
        <v>14</v>
      </c>
      <c r="B110" s="9" t="s">
        <v>199</v>
      </c>
      <c r="C110" s="19" t="s">
        <v>200</v>
      </c>
      <c r="D110" s="20">
        <v>1</v>
      </c>
      <c r="E110" s="20" t="s">
        <v>122</v>
      </c>
      <c r="F110" s="14"/>
      <c r="G110" s="21"/>
      <c r="H110" s="21">
        <f t="shared" si="6"/>
        <v>0</v>
      </c>
      <c r="I110" s="21">
        <f t="shared" si="7"/>
        <v>0</v>
      </c>
      <c r="J110" s="21">
        <f t="shared" si="8"/>
        <v>0</v>
      </c>
      <c r="K110" s="22"/>
    </row>
    <row r="111" spans="1:11" x14ac:dyDescent="0.25">
      <c r="A111" s="18" t="s">
        <v>15</v>
      </c>
      <c r="B111" s="10" t="s">
        <v>201</v>
      </c>
      <c r="C111" s="19" t="s">
        <v>202</v>
      </c>
      <c r="D111" s="20">
        <v>2</v>
      </c>
      <c r="E111" s="20" t="s">
        <v>122</v>
      </c>
      <c r="F111" s="18"/>
      <c r="G111" s="21"/>
      <c r="H111" s="21">
        <f t="shared" si="6"/>
        <v>0</v>
      </c>
      <c r="I111" s="21">
        <f t="shared" si="7"/>
        <v>0</v>
      </c>
      <c r="J111" s="21">
        <f t="shared" si="8"/>
        <v>0</v>
      </c>
      <c r="K111" s="22"/>
    </row>
    <row r="112" spans="1:11" x14ac:dyDescent="0.25">
      <c r="A112" s="18" t="s">
        <v>16</v>
      </c>
      <c r="B112" s="10" t="s">
        <v>203</v>
      </c>
      <c r="C112" s="19" t="s">
        <v>204</v>
      </c>
      <c r="D112" s="20">
        <v>2</v>
      </c>
      <c r="E112" s="20" t="s">
        <v>122</v>
      </c>
      <c r="F112" s="18"/>
      <c r="G112" s="21"/>
      <c r="H112" s="21">
        <f t="shared" si="6"/>
        <v>0</v>
      </c>
      <c r="I112" s="21">
        <f t="shared" si="7"/>
        <v>0</v>
      </c>
      <c r="J112" s="21">
        <f t="shared" si="8"/>
        <v>0</v>
      </c>
      <c r="K112" s="22"/>
    </row>
    <row r="113" spans="1:11" x14ac:dyDescent="0.25">
      <c r="A113" s="18" t="s">
        <v>17</v>
      </c>
      <c r="B113" s="10" t="s">
        <v>205</v>
      </c>
      <c r="C113" s="19" t="s">
        <v>206</v>
      </c>
      <c r="D113" s="20">
        <v>2</v>
      </c>
      <c r="E113" s="20" t="s">
        <v>122</v>
      </c>
      <c r="F113" s="18"/>
      <c r="G113" s="21"/>
      <c r="H113" s="21">
        <f t="shared" si="6"/>
        <v>0</v>
      </c>
      <c r="I113" s="21">
        <f t="shared" si="7"/>
        <v>0</v>
      </c>
      <c r="J113" s="21">
        <f t="shared" si="8"/>
        <v>0</v>
      </c>
      <c r="K113" s="22"/>
    </row>
    <row r="114" spans="1:11" x14ac:dyDescent="0.25">
      <c r="A114" s="18" t="s">
        <v>19</v>
      </c>
      <c r="B114" s="13" t="s">
        <v>207</v>
      </c>
      <c r="C114" s="19" t="s">
        <v>208</v>
      </c>
      <c r="D114" s="20">
        <v>1</v>
      </c>
      <c r="E114" s="20" t="s">
        <v>122</v>
      </c>
      <c r="F114" s="14"/>
      <c r="G114" s="21"/>
      <c r="H114" s="21">
        <f t="shared" si="6"/>
        <v>0</v>
      </c>
      <c r="I114" s="21">
        <f t="shared" si="7"/>
        <v>0</v>
      </c>
      <c r="J114" s="21">
        <f t="shared" si="8"/>
        <v>0</v>
      </c>
      <c r="K114" s="22"/>
    </row>
    <row r="115" spans="1:11" x14ac:dyDescent="0.25">
      <c r="A115" s="18" t="s">
        <v>21</v>
      </c>
      <c r="B115" s="13" t="s">
        <v>209</v>
      </c>
      <c r="C115" s="19" t="s">
        <v>208</v>
      </c>
      <c r="D115" s="20">
        <v>1</v>
      </c>
      <c r="E115" s="20" t="s">
        <v>122</v>
      </c>
      <c r="F115" s="14"/>
      <c r="G115" s="21"/>
      <c r="H115" s="21">
        <f t="shared" si="6"/>
        <v>0</v>
      </c>
      <c r="I115" s="21">
        <f t="shared" si="7"/>
        <v>0</v>
      </c>
      <c r="J115" s="21">
        <f t="shared" si="8"/>
        <v>0</v>
      </c>
      <c r="K115" s="22"/>
    </row>
    <row r="116" spans="1:11" x14ac:dyDescent="0.25">
      <c r="A116" s="18" t="s">
        <v>23</v>
      </c>
      <c r="B116" s="10" t="s">
        <v>210</v>
      </c>
      <c r="C116" s="19" t="s">
        <v>206</v>
      </c>
      <c r="D116" s="20">
        <v>2</v>
      </c>
      <c r="E116" s="20" t="s">
        <v>122</v>
      </c>
      <c r="F116" s="14"/>
      <c r="G116" s="21"/>
      <c r="H116" s="21">
        <f t="shared" si="6"/>
        <v>0</v>
      </c>
      <c r="I116" s="21">
        <f t="shared" si="7"/>
        <v>0</v>
      </c>
      <c r="J116" s="21">
        <f t="shared" si="8"/>
        <v>0</v>
      </c>
      <c r="K116" s="22"/>
    </row>
    <row r="117" spans="1:11" x14ac:dyDescent="0.25">
      <c r="A117" s="18" t="s">
        <v>25</v>
      </c>
      <c r="B117" s="10" t="s">
        <v>211</v>
      </c>
      <c r="C117" s="19" t="s">
        <v>212</v>
      </c>
      <c r="D117" s="20">
        <v>1</v>
      </c>
      <c r="E117" s="20" t="s">
        <v>122</v>
      </c>
      <c r="F117" s="14"/>
      <c r="G117" s="21"/>
      <c r="H117" s="21">
        <f t="shared" si="6"/>
        <v>0</v>
      </c>
      <c r="I117" s="21">
        <f t="shared" si="7"/>
        <v>0</v>
      </c>
      <c r="J117" s="21">
        <f t="shared" si="8"/>
        <v>0</v>
      </c>
      <c r="K117" s="22"/>
    </row>
    <row r="118" spans="1:11" x14ac:dyDescent="0.25">
      <c r="A118" s="18" t="s">
        <v>26</v>
      </c>
      <c r="B118" s="10" t="s">
        <v>213</v>
      </c>
      <c r="C118" s="19" t="s">
        <v>206</v>
      </c>
      <c r="D118" s="20">
        <v>4</v>
      </c>
      <c r="E118" s="20" t="s">
        <v>122</v>
      </c>
      <c r="F118" s="14"/>
      <c r="G118" s="21"/>
      <c r="H118" s="21">
        <f t="shared" si="6"/>
        <v>0</v>
      </c>
      <c r="I118" s="21">
        <f t="shared" si="7"/>
        <v>0</v>
      </c>
      <c r="J118" s="21">
        <f t="shared" si="8"/>
        <v>0</v>
      </c>
      <c r="K118" s="22"/>
    </row>
    <row r="119" spans="1:11" x14ac:dyDescent="0.25">
      <c r="A119" s="18" t="s">
        <v>27</v>
      </c>
      <c r="B119" s="10" t="s">
        <v>214</v>
      </c>
      <c r="C119" s="19" t="s">
        <v>169</v>
      </c>
      <c r="D119" s="20">
        <v>4</v>
      </c>
      <c r="E119" s="20" t="s">
        <v>122</v>
      </c>
      <c r="F119" s="14"/>
      <c r="G119" s="21"/>
      <c r="H119" s="21">
        <f t="shared" si="6"/>
        <v>0</v>
      </c>
      <c r="I119" s="21">
        <f t="shared" si="7"/>
        <v>0</v>
      </c>
      <c r="J119" s="21">
        <f t="shared" si="8"/>
        <v>0</v>
      </c>
      <c r="K119" s="22"/>
    </row>
    <row r="120" spans="1:11" x14ac:dyDescent="0.25">
      <c r="A120" s="18" t="s">
        <v>28</v>
      </c>
      <c r="B120" s="10" t="s">
        <v>215</v>
      </c>
      <c r="C120" s="19" t="s">
        <v>200</v>
      </c>
      <c r="D120" s="20">
        <v>2</v>
      </c>
      <c r="E120" s="20" t="s">
        <v>122</v>
      </c>
      <c r="F120" s="14"/>
      <c r="G120" s="21"/>
      <c r="H120" s="21">
        <f t="shared" si="6"/>
        <v>0</v>
      </c>
      <c r="I120" s="21">
        <f t="shared" si="7"/>
        <v>0</v>
      </c>
      <c r="J120" s="21">
        <f t="shared" si="8"/>
        <v>0</v>
      </c>
      <c r="K120" s="22"/>
    </row>
    <row r="121" spans="1:11" x14ac:dyDescent="0.25">
      <c r="A121" s="18" t="s">
        <v>29</v>
      </c>
      <c r="B121" s="10" t="s">
        <v>216</v>
      </c>
      <c r="C121" s="19" t="s">
        <v>217</v>
      </c>
      <c r="D121" s="20">
        <v>6</v>
      </c>
      <c r="E121" s="20" t="s">
        <v>122</v>
      </c>
      <c r="F121" s="14"/>
      <c r="G121" s="21"/>
      <c r="H121" s="21">
        <f t="shared" si="6"/>
        <v>0</v>
      </c>
      <c r="I121" s="21">
        <f t="shared" si="7"/>
        <v>0</v>
      </c>
      <c r="J121" s="21">
        <f t="shared" si="8"/>
        <v>0</v>
      </c>
      <c r="K121" s="22"/>
    </row>
    <row r="122" spans="1:11" x14ac:dyDescent="0.25">
      <c r="A122" s="18" t="s">
        <v>31</v>
      </c>
      <c r="B122" s="10" t="s">
        <v>218</v>
      </c>
      <c r="C122" s="19" t="s">
        <v>206</v>
      </c>
      <c r="D122" s="20">
        <v>2</v>
      </c>
      <c r="E122" s="20" t="s">
        <v>122</v>
      </c>
      <c r="F122" s="14"/>
      <c r="G122" s="21"/>
      <c r="H122" s="21">
        <f t="shared" si="6"/>
        <v>0</v>
      </c>
      <c r="I122" s="21">
        <f t="shared" si="7"/>
        <v>0</v>
      </c>
      <c r="J122" s="21">
        <f t="shared" si="8"/>
        <v>0</v>
      </c>
      <c r="K122" s="22"/>
    </row>
    <row r="123" spans="1:11" x14ac:dyDescent="0.25">
      <c r="A123" s="18" t="s">
        <v>32</v>
      </c>
      <c r="B123" s="10" t="s">
        <v>219</v>
      </c>
      <c r="C123" s="19" t="s">
        <v>206</v>
      </c>
      <c r="D123" s="20">
        <v>2</v>
      </c>
      <c r="E123" s="20" t="s">
        <v>122</v>
      </c>
      <c r="F123" s="14"/>
      <c r="G123" s="21"/>
      <c r="H123" s="21">
        <f t="shared" si="6"/>
        <v>0</v>
      </c>
      <c r="I123" s="21">
        <f t="shared" si="7"/>
        <v>0</v>
      </c>
      <c r="J123" s="21">
        <f t="shared" si="8"/>
        <v>0</v>
      </c>
      <c r="K123" s="22"/>
    </row>
    <row r="124" spans="1:11" x14ac:dyDescent="0.25">
      <c r="A124" s="18" t="s">
        <v>33</v>
      </c>
      <c r="B124" s="10" t="s">
        <v>220</v>
      </c>
      <c r="C124" s="19" t="s">
        <v>221</v>
      </c>
      <c r="D124" s="20">
        <v>3</v>
      </c>
      <c r="E124" s="20" t="s">
        <v>122</v>
      </c>
      <c r="F124" s="14"/>
      <c r="G124" s="21"/>
      <c r="H124" s="21">
        <f t="shared" si="6"/>
        <v>0</v>
      </c>
      <c r="I124" s="21">
        <f t="shared" si="7"/>
        <v>0</v>
      </c>
      <c r="J124" s="21">
        <f t="shared" si="8"/>
        <v>0</v>
      </c>
      <c r="K124" s="22"/>
    </row>
    <row r="125" spans="1:11" x14ac:dyDescent="0.25">
      <c r="A125" s="18" t="s">
        <v>34</v>
      </c>
      <c r="B125" s="10" t="s">
        <v>222</v>
      </c>
      <c r="C125" s="19" t="s">
        <v>206</v>
      </c>
      <c r="D125" s="20">
        <v>2</v>
      </c>
      <c r="E125" s="20" t="s">
        <v>122</v>
      </c>
      <c r="F125" s="14"/>
      <c r="G125" s="21"/>
      <c r="H125" s="21">
        <f t="shared" si="6"/>
        <v>0</v>
      </c>
      <c r="I125" s="21">
        <f t="shared" si="7"/>
        <v>0</v>
      </c>
      <c r="J125" s="21">
        <f t="shared" si="8"/>
        <v>0</v>
      </c>
      <c r="K125" s="22"/>
    </row>
    <row r="126" spans="1:11" x14ac:dyDescent="0.25">
      <c r="A126" s="18" t="s">
        <v>35</v>
      </c>
      <c r="B126" s="10" t="s">
        <v>223</v>
      </c>
      <c r="C126" s="19" t="s">
        <v>221</v>
      </c>
      <c r="D126" s="20">
        <v>3</v>
      </c>
      <c r="E126" s="20" t="s">
        <v>122</v>
      </c>
      <c r="F126" s="14"/>
      <c r="G126" s="21"/>
      <c r="H126" s="21">
        <f t="shared" si="6"/>
        <v>0</v>
      </c>
      <c r="I126" s="21">
        <f t="shared" si="7"/>
        <v>0</v>
      </c>
      <c r="J126" s="21">
        <f t="shared" si="8"/>
        <v>0</v>
      </c>
      <c r="K126" s="22"/>
    </row>
    <row r="127" spans="1:11" x14ac:dyDescent="0.25">
      <c r="A127" s="18" t="s">
        <v>36</v>
      </c>
      <c r="B127" s="10" t="s">
        <v>224</v>
      </c>
      <c r="C127" s="19" t="s">
        <v>200</v>
      </c>
      <c r="D127" s="20">
        <v>1</v>
      </c>
      <c r="E127" s="20" t="s">
        <v>122</v>
      </c>
      <c r="F127" s="14"/>
      <c r="G127" s="21"/>
      <c r="H127" s="21">
        <f t="shared" si="6"/>
        <v>0</v>
      </c>
      <c r="I127" s="21">
        <f t="shared" si="7"/>
        <v>0</v>
      </c>
      <c r="J127" s="21">
        <f t="shared" si="8"/>
        <v>0</v>
      </c>
      <c r="K127" s="22"/>
    </row>
    <row r="128" spans="1:11" x14ac:dyDescent="0.25">
      <c r="A128" s="18" t="s">
        <v>38</v>
      </c>
      <c r="B128" s="10" t="s">
        <v>225</v>
      </c>
      <c r="C128" s="19" t="s">
        <v>200</v>
      </c>
      <c r="D128" s="20">
        <v>1</v>
      </c>
      <c r="E128" s="20" t="s">
        <v>122</v>
      </c>
      <c r="F128" s="14"/>
      <c r="G128" s="21"/>
      <c r="H128" s="21">
        <f t="shared" si="6"/>
        <v>0</v>
      </c>
      <c r="I128" s="21">
        <f t="shared" si="7"/>
        <v>0</v>
      </c>
      <c r="J128" s="21">
        <f t="shared" si="8"/>
        <v>0</v>
      </c>
      <c r="K128" s="22"/>
    </row>
    <row r="129" spans="1:11" x14ac:dyDescent="0.25">
      <c r="A129" s="18" t="s">
        <v>40</v>
      </c>
      <c r="B129" s="10" t="s">
        <v>226</v>
      </c>
      <c r="C129" s="59" t="s">
        <v>212</v>
      </c>
      <c r="D129" s="20">
        <v>2</v>
      </c>
      <c r="E129" s="20" t="s">
        <v>122</v>
      </c>
      <c r="F129" s="14"/>
      <c r="G129" s="21"/>
      <c r="H129" s="21">
        <f t="shared" si="6"/>
        <v>0</v>
      </c>
      <c r="I129" s="21">
        <f t="shared" si="7"/>
        <v>0</v>
      </c>
      <c r="J129" s="21">
        <f t="shared" si="8"/>
        <v>0</v>
      </c>
      <c r="K129" s="22"/>
    </row>
    <row r="130" spans="1:11" x14ac:dyDescent="0.25">
      <c r="A130" s="18" t="s">
        <v>42</v>
      </c>
      <c r="B130" s="10" t="s">
        <v>227</v>
      </c>
      <c r="C130" s="19" t="s">
        <v>228</v>
      </c>
      <c r="D130" s="20">
        <v>2</v>
      </c>
      <c r="E130" s="20" t="s">
        <v>122</v>
      </c>
      <c r="F130" s="14"/>
      <c r="G130" s="21"/>
      <c r="H130" s="21">
        <f t="shared" si="6"/>
        <v>0</v>
      </c>
      <c r="I130" s="21">
        <f t="shared" si="7"/>
        <v>0</v>
      </c>
      <c r="J130" s="21">
        <f t="shared" si="8"/>
        <v>0</v>
      </c>
      <c r="K130" s="22"/>
    </row>
    <row r="131" spans="1:11" x14ac:dyDescent="0.25">
      <c r="A131" s="18" t="s">
        <v>44</v>
      </c>
      <c r="B131" s="10" t="s">
        <v>229</v>
      </c>
      <c r="C131" s="19" t="s">
        <v>202</v>
      </c>
      <c r="D131" s="20">
        <v>2</v>
      </c>
      <c r="E131" s="20" t="s">
        <v>122</v>
      </c>
      <c r="F131" s="14"/>
      <c r="G131" s="21"/>
      <c r="H131" s="21">
        <f t="shared" si="6"/>
        <v>0</v>
      </c>
      <c r="I131" s="21">
        <f t="shared" si="7"/>
        <v>0</v>
      </c>
      <c r="J131" s="21">
        <f t="shared" si="8"/>
        <v>0</v>
      </c>
      <c r="K131" s="22"/>
    </row>
    <row r="132" spans="1:11" x14ac:dyDescent="0.25">
      <c r="A132" s="18" t="s">
        <v>46</v>
      </c>
      <c r="B132" s="10" t="s">
        <v>230</v>
      </c>
      <c r="C132" s="59" t="s">
        <v>231</v>
      </c>
      <c r="D132" s="20">
        <v>2</v>
      </c>
      <c r="E132" s="20" t="s">
        <v>122</v>
      </c>
      <c r="F132" s="14"/>
      <c r="G132" s="21"/>
      <c r="H132" s="21">
        <f t="shared" si="6"/>
        <v>0</v>
      </c>
      <c r="I132" s="21">
        <f t="shared" si="7"/>
        <v>0</v>
      </c>
      <c r="J132" s="21">
        <f t="shared" si="8"/>
        <v>0</v>
      </c>
      <c r="K132" s="22"/>
    </row>
    <row r="133" spans="1:11" x14ac:dyDescent="0.25">
      <c r="A133" s="18" t="s">
        <v>48</v>
      </c>
      <c r="B133" s="10" t="s">
        <v>232</v>
      </c>
      <c r="C133" s="59" t="s">
        <v>198</v>
      </c>
      <c r="D133" s="20">
        <v>4</v>
      </c>
      <c r="E133" s="20" t="s">
        <v>122</v>
      </c>
      <c r="F133" s="14"/>
      <c r="G133" s="21"/>
      <c r="H133" s="21">
        <f t="shared" si="6"/>
        <v>0</v>
      </c>
      <c r="I133" s="21">
        <f t="shared" si="7"/>
        <v>0</v>
      </c>
      <c r="J133" s="21">
        <f t="shared" si="8"/>
        <v>0</v>
      </c>
      <c r="K133" s="60"/>
    </row>
    <row r="134" spans="1:11" x14ac:dyDescent="0.25">
      <c r="A134" s="18" t="s">
        <v>49</v>
      </c>
      <c r="B134" s="10" t="s">
        <v>233</v>
      </c>
      <c r="C134" s="59" t="s">
        <v>206</v>
      </c>
      <c r="D134" s="20">
        <v>2</v>
      </c>
      <c r="E134" s="20" t="s">
        <v>122</v>
      </c>
      <c r="F134" s="14"/>
      <c r="G134" s="21"/>
      <c r="H134" s="21">
        <f t="shared" si="6"/>
        <v>0</v>
      </c>
      <c r="I134" s="21">
        <f t="shared" si="7"/>
        <v>0</v>
      </c>
      <c r="J134" s="21">
        <f t="shared" si="8"/>
        <v>0</v>
      </c>
      <c r="K134" s="60"/>
    </row>
    <row r="135" spans="1:11" x14ac:dyDescent="0.25">
      <c r="A135" s="18" t="s">
        <v>50</v>
      </c>
      <c r="B135" s="10" t="s">
        <v>234</v>
      </c>
      <c r="C135" s="59" t="s">
        <v>235</v>
      </c>
      <c r="D135" s="20">
        <v>5</v>
      </c>
      <c r="E135" s="20" t="s">
        <v>122</v>
      </c>
      <c r="F135" s="14"/>
      <c r="G135" s="21"/>
      <c r="H135" s="21">
        <f t="shared" si="6"/>
        <v>0</v>
      </c>
      <c r="I135" s="21">
        <f t="shared" si="7"/>
        <v>0</v>
      </c>
      <c r="J135" s="21">
        <f t="shared" si="8"/>
        <v>0</v>
      </c>
      <c r="K135" s="22"/>
    </row>
    <row r="136" spans="1:11" x14ac:dyDescent="0.25">
      <c r="A136" s="18" t="s">
        <v>51</v>
      </c>
      <c r="B136" s="10" t="s">
        <v>236</v>
      </c>
      <c r="C136" s="19" t="s">
        <v>237</v>
      </c>
      <c r="D136" s="20">
        <v>1</v>
      </c>
      <c r="E136" s="20" t="s">
        <v>122</v>
      </c>
      <c r="F136" s="14"/>
      <c r="G136" s="21"/>
      <c r="H136" s="21">
        <f t="shared" si="6"/>
        <v>0</v>
      </c>
      <c r="I136" s="21">
        <f t="shared" si="7"/>
        <v>0</v>
      </c>
      <c r="J136" s="21">
        <f t="shared" si="8"/>
        <v>0</v>
      </c>
      <c r="K136" s="22"/>
    </row>
    <row r="137" spans="1:11" x14ac:dyDescent="0.25">
      <c r="A137" s="18" t="s">
        <v>52</v>
      </c>
      <c r="B137" s="13" t="s">
        <v>238</v>
      </c>
      <c r="C137" s="19" t="s">
        <v>81</v>
      </c>
      <c r="D137" s="20">
        <v>2</v>
      </c>
      <c r="E137" s="20" t="s">
        <v>122</v>
      </c>
      <c r="F137" s="19"/>
      <c r="G137" s="19"/>
      <c r="H137" s="21">
        <f t="shared" si="6"/>
        <v>0</v>
      </c>
      <c r="I137" s="21">
        <f t="shared" si="7"/>
        <v>0</v>
      </c>
      <c r="J137" s="21">
        <f t="shared" si="8"/>
        <v>0</v>
      </c>
      <c r="K137" s="22"/>
    </row>
    <row r="138" spans="1:11" x14ac:dyDescent="0.25">
      <c r="B138" s="29"/>
      <c r="C138" s="40"/>
      <c r="H138" s="41" t="s">
        <v>69</v>
      </c>
      <c r="I138" s="42">
        <f>SUM(I105:I137)</f>
        <v>0</v>
      </c>
      <c r="J138" s="42">
        <f>SUM(J105:J137)</f>
        <v>0</v>
      </c>
    </row>
    <row r="139" spans="1:11" x14ac:dyDescent="0.25">
      <c r="A139" s="65" t="s">
        <v>239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ht="30" x14ac:dyDescent="0.25">
      <c r="A140" s="18" t="s">
        <v>6</v>
      </c>
      <c r="B140" s="13" t="s">
        <v>240</v>
      </c>
      <c r="C140" s="19" t="s">
        <v>77</v>
      </c>
      <c r="D140" s="20">
        <v>2</v>
      </c>
      <c r="E140" s="20" t="s">
        <v>122</v>
      </c>
      <c r="F140" s="14"/>
      <c r="G140" s="21"/>
      <c r="H140" s="21">
        <f t="shared" ref="H140:H160" si="9">F140+(F140*G140)</f>
        <v>0</v>
      </c>
      <c r="I140" s="21">
        <f t="shared" ref="I140:I160" si="10">D140*F140</f>
        <v>0</v>
      </c>
      <c r="J140" s="21">
        <f t="shared" ref="J140:J160" si="11">D140*H140</f>
        <v>0</v>
      </c>
      <c r="K140" s="13"/>
    </row>
    <row r="141" spans="1:11" ht="30" x14ac:dyDescent="0.25">
      <c r="A141" s="18" t="s">
        <v>8</v>
      </c>
      <c r="B141" s="13" t="s">
        <v>241</v>
      </c>
      <c r="C141" s="19" t="s">
        <v>242</v>
      </c>
      <c r="D141" s="20">
        <v>3</v>
      </c>
      <c r="E141" s="20" t="s">
        <v>122</v>
      </c>
      <c r="F141" s="14"/>
      <c r="G141" s="21"/>
      <c r="H141" s="21">
        <f t="shared" si="9"/>
        <v>0</v>
      </c>
      <c r="I141" s="21">
        <f t="shared" si="10"/>
        <v>0</v>
      </c>
      <c r="J141" s="21">
        <f t="shared" si="11"/>
        <v>0</v>
      </c>
      <c r="K141" s="13"/>
    </row>
    <row r="142" spans="1:11" ht="30" x14ac:dyDescent="0.25">
      <c r="A142" s="18" t="s">
        <v>10</v>
      </c>
      <c r="B142" s="13" t="s">
        <v>243</v>
      </c>
      <c r="C142" s="19" t="s">
        <v>86</v>
      </c>
      <c r="D142" s="20">
        <v>1</v>
      </c>
      <c r="E142" s="20" t="s">
        <v>7</v>
      </c>
      <c r="F142" s="14"/>
      <c r="G142" s="21"/>
      <c r="H142" s="21">
        <f>F142+(F142*G142)</f>
        <v>0</v>
      </c>
      <c r="I142" s="21">
        <f>D142*F142</f>
        <v>0</v>
      </c>
      <c r="J142" s="21">
        <f>D142*H142</f>
        <v>0</v>
      </c>
      <c r="K142" s="22"/>
    </row>
    <row r="143" spans="1:11" ht="66" x14ac:dyDescent="0.25">
      <c r="A143" s="18" t="s">
        <v>12</v>
      </c>
      <c r="B143" s="13" t="s">
        <v>262</v>
      </c>
      <c r="C143" s="19" t="s">
        <v>190</v>
      </c>
      <c r="D143" s="20">
        <v>1</v>
      </c>
      <c r="E143" s="20" t="s">
        <v>122</v>
      </c>
      <c r="F143" s="19"/>
      <c r="G143" s="19"/>
      <c r="H143" s="21">
        <f t="shared" si="9"/>
        <v>0</v>
      </c>
      <c r="I143" s="21">
        <f t="shared" si="10"/>
        <v>0</v>
      </c>
      <c r="J143" s="21">
        <f t="shared" si="11"/>
        <v>0</v>
      </c>
      <c r="K143" s="22"/>
    </row>
    <row r="144" spans="1:11" ht="18" x14ac:dyDescent="0.25">
      <c r="A144" s="18" t="s">
        <v>13</v>
      </c>
      <c r="B144" s="13" t="s">
        <v>244</v>
      </c>
      <c r="C144" s="19" t="s">
        <v>245</v>
      </c>
      <c r="D144" s="20">
        <v>1</v>
      </c>
      <c r="E144" s="20" t="s">
        <v>122</v>
      </c>
      <c r="F144" s="19"/>
      <c r="G144" s="19"/>
      <c r="H144" s="21">
        <f t="shared" si="9"/>
        <v>0</v>
      </c>
      <c r="I144" s="21">
        <f t="shared" si="10"/>
        <v>0</v>
      </c>
      <c r="J144" s="21">
        <f t="shared" si="11"/>
        <v>0</v>
      </c>
      <c r="K144" s="22"/>
    </row>
    <row r="145" spans="1:11" ht="18" x14ac:dyDescent="0.25">
      <c r="A145" s="18" t="s">
        <v>14</v>
      </c>
      <c r="B145" s="13" t="s">
        <v>246</v>
      </c>
      <c r="C145" s="19" t="s">
        <v>245</v>
      </c>
      <c r="D145" s="20">
        <v>1</v>
      </c>
      <c r="E145" s="20" t="s">
        <v>122</v>
      </c>
      <c r="F145" s="19"/>
      <c r="G145" s="19"/>
      <c r="H145" s="21">
        <f t="shared" si="9"/>
        <v>0</v>
      </c>
      <c r="I145" s="21">
        <f t="shared" si="10"/>
        <v>0</v>
      </c>
      <c r="J145" s="21">
        <f t="shared" si="11"/>
        <v>0</v>
      </c>
      <c r="K145" s="22"/>
    </row>
    <row r="146" spans="1:11" ht="18" x14ac:dyDescent="0.25">
      <c r="A146" s="18" t="s">
        <v>15</v>
      </c>
      <c r="B146" s="13" t="s">
        <v>247</v>
      </c>
      <c r="C146" s="19" t="s">
        <v>245</v>
      </c>
      <c r="D146" s="20">
        <v>1</v>
      </c>
      <c r="E146" s="20" t="s">
        <v>122</v>
      </c>
      <c r="F146" s="19"/>
      <c r="G146" s="19"/>
      <c r="H146" s="21">
        <f t="shared" si="9"/>
        <v>0</v>
      </c>
      <c r="I146" s="21">
        <f t="shared" si="10"/>
        <v>0</v>
      </c>
      <c r="J146" s="21">
        <f t="shared" si="11"/>
        <v>0</v>
      </c>
      <c r="K146" s="22"/>
    </row>
    <row r="147" spans="1:11" ht="18" x14ac:dyDescent="0.25">
      <c r="A147" s="18" t="s">
        <v>16</v>
      </c>
      <c r="B147" s="13" t="s">
        <v>248</v>
      </c>
      <c r="C147" s="19" t="s">
        <v>245</v>
      </c>
      <c r="D147" s="20">
        <v>1</v>
      </c>
      <c r="E147" s="20" t="s">
        <v>122</v>
      </c>
      <c r="F147" s="19"/>
      <c r="G147" s="19"/>
      <c r="H147" s="21">
        <f t="shared" si="9"/>
        <v>0</v>
      </c>
      <c r="I147" s="21">
        <f t="shared" si="10"/>
        <v>0</v>
      </c>
      <c r="J147" s="21">
        <f t="shared" si="11"/>
        <v>0</v>
      </c>
      <c r="K147" s="22"/>
    </row>
    <row r="148" spans="1:11" ht="18" x14ac:dyDescent="0.25">
      <c r="A148" s="18" t="s">
        <v>17</v>
      </c>
      <c r="B148" s="13" t="s">
        <v>249</v>
      </c>
      <c r="C148" s="19" t="s">
        <v>245</v>
      </c>
      <c r="D148" s="20">
        <v>1</v>
      </c>
      <c r="E148" s="20" t="s">
        <v>122</v>
      </c>
      <c r="F148" s="19"/>
      <c r="G148" s="19"/>
      <c r="H148" s="21">
        <f t="shared" si="9"/>
        <v>0</v>
      </c>
      <c r="I148" s="21">
        <f t="shared" si="10"/>
        <v>0</v>
      </c>
      <c r="J148" s="21">
        <f t="shared" si="11"/>
        <v>0</v>
      </c>
      <c r="K148" s="22"/>
    </row>
    <row r="149" spans="1:11" ht="18" x14ac:dyDescent="0.25">
      <c r="A149" s="18" t="s">
        <v>19</v>
      </c>
      <c r="B149" s="13" t="s">
        <v>250</v>
      </c>
      <c r="C149" s="19" t="s">
        <v>245</v>
      </c>
      <c r="D149" s="20">
        <v>1</v>
      </c>
      <c r="E149" s="20" t="s">
        <v>122</v>
      </c>
      <c r="F149" s="19"/>
      <c r="G149" s="19"/>
      <c r="H149" s="21">
        <f t="shared" si="9"/>
        <v>0</v>
      </c>
      <c r="I149" s="21">
        <f t="shared" si="10"/>
        <v>0</v>
      </c>
      <c r="J149" s="21">
        <f t="shared" si="11"/>
        <v>0</v>
      </c>
      <c r="K149" s="22"/>
    </row>
    <row r="150" spans="1:11" ht="18" x14ac:dyDescent="0.25">
      <c r="A150" s="18" t="s">
        <v>21</v>
      </c>
      <c r="B150" s="13" t="s">
        <v>251</v>
      </c>
      <c r="C150" s="19" t="s">
        <v>245</v>
      </c>
      <c r="D150" s="20">
        <v>1</v>
      </c>
      <c r="E150" s="20" t="s">
        <v>122</v>
      </c>
      <c r="F150" s="19"/>
      <c r="G150" s="19"/>
      <c r="H150" s="21">
        <f t="shared" si="9"/>
        <v>0</v>
      </c>
      <c r="I150" s="21">
        <f t="shared" si="10"/>
        <v>0</v>
      </c>
      <c r="J150" s="21">
        <f t="shared" si="11"/>
        <v>0</v>
      </c>
      <c r="K150" s="22"/>
    </row>
    <row r="151" spans="1:11" ht="18" x14ac:dyDescent="0.25">
      <c r="A151" s="18" t="s">
        <v>23</v>
      </c>
      <c r="B151" s="13" t="s">
        <v>252</v>
      </c>
      <c r="C151" s="19" t="s">
        <v>245</v>
      </c>
      <c r="D151" s="20">
        <v>1</v>
      </c>
      <c r="E151" s="20" t="s">
        <v>122</v>
      </c>
      <c r="F151" s="19"/>
      <c r="G151" s="19"/>
      <c r="H151" s="21">
        <f t="shared" si="9"/>
        <v>0</v>
      </c>
      <c r="I151" s="21">
        <f t="shared" si="10"/>
        <v>0</v>
      </c>
      <c r="J151" s="21">
        <f t="shared" si="11"/>
        <v>0</v>
      </c>
      <c r="K151" s="22"/>
    </row>
    <row r="152" spans="1:11" ht="18" x14ac:dyDescent="0.25">
      <c r="A152" s="18" t="s">
        <v>25</v>
      </c>
      <c r="B152" s="13" t="s">
        <v>253</v>
      </c>
      <c r="C152" s="19" t="s">
        <v>245</v>
      </c>
      <c r="D152" s="20">
        <v>1</v>
      </c>
      <c r="E152" s="20" t="s">
        <v>122</v>
      </c>
      <c r="F152" s="19"/>
      <c r="G152" s="19"/>
      <c r="H152" s="21">
        <f t="shared" si="9"/>
        <v>0</v>
      </c>
      <c r="I152" s="21">
        <f t="shared" si="10"/>
        <v>0</v>
      </c>
      <c r="J152" s="21">
        <f t="shared" si="11"/>
        <v>0</v>
      </c>
      <c r="K152" s="22"/>
    </row>
    <row r="153" spans="1:11" ht="18" x14ac:dyDescent="0.25">
      <c r="A153" s="18" t="s">
        <v>26</v>
      </c>
      <c r="B153" s="13" t="s">
        <v>254</v>
      </c>
      <c r="C153" s="19" t="s">
        <v>245</v>
      </c>
      <c r="D153" s="20">
        <v>1</v>
      </c>
      <c r="E153" s="20" t="s">
        <v>122</v>
      </c>
      <c r="F153" s="19"/>
      <c r="G153" s="19"/>
      <c r="H153" s="21">
        <f t="shared" si="9"/>
        <v>0</v>
      </c>
      <c r="I153" s="21">
        <f t="shared" si="10"/>
        <v>0</v>
      </c>
      <c r="J153" s="21">
        <f t="shared" si="11"/>
        <v>0</v>
      </c>
      <c r="K153" s="22"/>
    </row>
    <row r="154" spans="1:11" ht="18" x14ac:dyDescent="0.25">
      <c r="A154" s="18" t="s">
        <v>27</v>
      </c>
      <c r="B154" s="13" t="s">
        <v>255</v>
      </c>
      <c r="C154" s="19" t="s">
        <v>245</v>
      </c>
      <c r="D154" s="20">
        <v>1</v>
      </c>
      <c r="E154" s="20" t="s">
        <v>122</v>
      </c>
      <c r="F154" s="19"/>
      <c r="G154" s="19"/>
      <c r="H154" s="21">
        <f t="shared" si="9"/>
        <v>0</v>
      </c>
      <c r="I154" s="21">
        <f t="shared" si="10"/>
        <v>0</v>
      </c>
      <c r="J154" s="21">
        <f t="shared" si="11"/>
        <v>0</v>
      </c>
      <c r="K154" s="22"/>
    </row>
    <row r="155" spans="1:11" ht="18" x14ac:dyDescent="0.25">
      <c r="A155" s="18" t="s">
        <v>28</v>
      </c>
      <c r="B155" s="13" t="s">
        <v>256</v>
      </c>
      <c r="C155" s="19" t="s">
        <v>245</v>
      </c>
      <c r="D155" s="20">
        <v>1</v>
      </c>
      <c r="E155" s="20" t="s">
        <v>122</v>
      </c>
      <c r="F155" s="19"/>
      <c r="G155" s="19"/>
      <c r="H155" s="21">
        <f t="shared" si="9"/>
        <v>0</v>
      </c>
      <c r="I155" s="21">
        <f t="shared" si="10"/>
        <v>0</v>
      </c>
      <c r="J155" s="21">
        <f t="shared" si="11"/>
        <v>0</v>
      </c>
      <c r="K155" s="22"/>
    </row>
    <row r="156" spans="1:11" ht="18" x14ac:dyDescent="0.25">
      <c r="A156" s="18" t="s">
        <v>29</v>
      </c>
      <c r="B156" s="13" t="s">
        <v>257</v>
      </c>
      <c r="C156" s="19" t="s">
        <v>245</v>
      </c>
      <c r="D156" s="20">
        <v>1</v>
      </c>
      <c r="E156" s="20" t="s">
        <v>122</v>
      </c>
      <c r="F156" s="19"/>
      <c r="G156" s="19"/>
      <c r="H156" s="21">
        <f t="shared" si="9"/>
        <v>0</v>
      </c>
      <c r="I156" s="21">
        <f t="shared" si="10"/>
        <v>0</v>
      </c>
      <c r="J156" s="21">
        <f t="shared" si="11"/>
        <v>0</v>
      </c>
      <c r="K156" s="22"/>
    </row>
    <row r="157" spans="1:11" x14ac:dyDescent="0.25">
      <c r="A157" s="18" t="s">
        <v>31</v>
      </c>
      <c r="B157" s="13" t="s">
        <v>258</v>
      </c>
      <c r="C157" s="19" t="s">
        <v>245</v>
      </c>
      <c r="D157" s="20">
        <v>1</v>
      </c>
      <c r="E157" s="20" t="s">
        <v>122</v>
      </c>
      <c r="F157" s="19"/>
      <c r="G157" s="19"/>
      <c r="H157" s="21">
        <f t="shared" si="9"/>
        <v>0</v>
      </c>
      <c r="I157" s="21">
        <f t="shared" si="10"/>
        <v>0</v>
      </c>
      <c r="J157" s="21">
        <f t="shared" si="11"/>
        <v>0</v>
      </c>
      <c r="K157" s="22"/>
    </row>
    <row r="158" spans="1:11" ht="45" x14ac:dyDescent="0.25">
      <c r="A158" s="18" t="s">
        <v>32</v>
      </c>
      <c r="B158" s="13" t="s">
        <v>259</v>
      </c>
      <c r="C158" s="19" t="s">
        <v>190</v>
      </c>
      <c r="D158" s="20">
        <v>1</v>
      </c>
      <c r="E158" s="20" t="s">
        <v>122</v>
      </c>
      <c r="F158" s="19"/>
      <c r="G158" s="19"/>
      <c r="H158" s="21">
        <f t="shared" si="9"/>
        <v>0</v>
      </c>
      <c r="I158" s="21">
        <f t="shared" si="10"/>
        <v>0</v>
      </c>
      <c r="J158" s="21">
        <f t="shared" si="11"/>
        <v>0</v>
      </c>
      <c r="K158" s="22"/>
    </row>
    <row r="159" spans="1:11" ht="45" x14ac:dyDescent="0.25">
      <c r="A159" s="18" t="s">
        <v>33</v>
      </c>
      <c r="B159" s="13" t="s">
        <v>260</v>
      </c>
      <c r="C159" s="19" t="s">
        <v>190</v>
      </c>
      <c r="D159" s="20">
        <v>1</v>
      </c>
      <c r="E159" s="20" t="s">
        <v>122</v>
      </c>
      <c r="F159" s="19"/>
      <c r="G159" s="19"/>
      <c r="H159" s="21">
        <f t="shared" si="9"/>
        <v>0</v>
      </c>
      <c r="I159" s="21">
        <f t="shared" si="10"/>
        <v>0</v>
      </c>
      <c r="J159" s="21">
        <f t="shared" si="11"/>
        <v>0</v>
      </c>
      <c r="K159" s="22"/>
    </row>
    <row r="160" spans="1:11" ht="48" x14ac:dyDescent="0.25">
      <c r="A160" s="18" t="s">
        <v>34</v>
      </c>
      <c r="B160" s="13" t="s">
        <v>261</v>
      </c>
      <c r="C160" s="19" t="s">
        <v>190</v>
      </c>
      <c r="D160" s="20">
        <v>1</v>
      </c>
      <c r="E160" s="20" t="s">
        <v>122</v>
      </c>
      <c r="F160" s="19"/>
      <c r="G160" s="19"/>
      <c r="H160" s="21">
        <f t="shared" si="9"/>
        <v>0</v>
      </c>
      <c r="I160" s="21">
        <f t="shared" si="10"/>
        <v>0</v>
      </c>
      <c r="J160" s="21">
        <f t="shared" si="11"/>
        <v>0</v>
      </c>
      <c r="K160" s="22"/>
    </row>
    <row r="161" spans="1:10" x14ac:dyDescent="0.25">
      <c r="B161" s="29"/>
      <c r="C161" s="40"/>
      <c r="H161" s="15" t="s">
        <v>69</v>
      </c>
      <c r="I161" s="16">
        <f>SUM(I140:I160)</f>
        <v>0</v>
      </c>
      <c r="J161" s="16">
        <f>SUM(J140:J160)</f>
        <v>0</v>
      </c>
    </row>
    <row r="162" spans="1:10" ht="15.75" thickBot="1" x14ac:dyDescent="0.3"/>
    <row r="163" spans="1:10" ht="15.75" thickBot="1" x14ac:dyDescent="0.3">
      <c r="A163" s="69" t="s">
        <v>110</v>
      </c>
      <c r="B163" s="70"/>
      <c r="C163" s="70"/>
      <c r="D163" s="70"/>
      <c r="E163" s="70"/>
      <c r="F163" s="70"/>
      <c r="G163" s="70"/>
      <c r="H163" s="70"/>
      <c r="I163" s="70"/>
      <c r="J163" s="71"/>
    </row>
  </sheetData>
  <mergeCells count="6">
    <mergeCell ref="A163:J163"/>
    <mergeCell ref="A1:B1"/>
    <mergeCell ref="A4:K4"/>
    <mergeCell ref="A52:K52"/>
    <mergeCell ref="A104:K104"/>
    <mergeCell ref="A139:K139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Suchecka</dc:creator>
  <cp:lastModifiedBy>Martyna Suchecka</cp:lastModifiedBy>
  <dcterms:created xsi:type="dcterms:W3CDTF">2019-05-16T05:59:27Z</dcterms:created>
  <dcterms:modified xsi:type="dcterms:W3CDTF">2019-05-17T08:55:24Z</dcterms:modified>
</cp:coreProperties>
</file>