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m.suchecka\Desktop\Zamówienia publiczne\Wniosek ZUO.102.072.2021.MS (asortyment labo)\"/>
    </mc:Choice>
  </mc:AlternateContent>
  <xr:revisionPtr revIDLastSave="0" documentId="13_ncr:1_{0C766007-53D5-45A1-A0DF-371E567098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P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3" l="1"/>
  <c r="J8" i="3"/>
  <c r="J9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H6" i="3"/>
  <c r="H7" i="3"/>
  <c r="J7" i="3" s="1"/>
  <c r="H8" i="3"/>
  <c r="H9" i="3"/>
  <c r="H10" i="3"/>
  <c r="J10" i="3" s="1"/>
  <c r="H11" i="3"/>
  <c r="J11" i="3" s="1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9" i="3"/>
  <c r="J59" i="3" s="1"/>
  <c r="I59" i="3"/>
  <c r="H60" i="3"/>
  <c r="J60" i="3" s="1"/>
  <c r="I60" i="3"/>
  <c r="H61" i="3"/>
  <c r="I61" i="3"/>
  <c r="J61" i="3"/>
  <c r="H62" i="3"/>
  <c r="J62" i="3" s="1"/>
  <c r="I62" i="3"/>
  <c r="H63" i="3"/>
  <c r="J63" i="3" s="1"/>
  <c r="I63" i="3"/>
  <c r="H64" i="3"/>
  <c r="J64" i="3" s="1"/>
  <c r="I64" i="3"/>
  <c r="H65" i="3"/>
  <c r="J65" i="3" s="1"/>
  <c r="I65" i="3"/>
  <c r="H66" i="3"/>
  <c r="J66" i="3" s="1"/>
  <c r="I66" i="3"/>
  <c r="H67" i="3"/>
  <c r="J67" i="3" s="1"/>
  <c r="I67" i="3"/>
  <c r="H68" i="3"/>
  <c r="J68" i="3" s="1"/>
  <c r="I68" i="3"/>
  <c r="H69" i="3"/>
  <c r="J69" i="3" s="1"/>
  <c r="I69" i="3"/>
  <c r="H70" i="3"/>
  <c r="J70" i="3" s="1"/>
  <c r="I70" i="3"/>
  <c r="H71" i="3"/>
  <c r="J71" i="3" s="1"/>
  <c r="I71" i="3"/>
  <c r="H72" i="3"/>
  <c r="J72" i="3" s="1"/>
  <c r="I72" i="3"/>
  <c r="H73" i="3"/>
  <c r="J73" i="3" s="1"/>
  <c r="I73" i="3"/>
  <c r="H74" i="3"/>
  <c r="I74" i="3"/>
  <c r="J74" i="3"/>
  <c r="H75" i="3"/>
  <c r="J75" i="3" s="1"/>
  <c r="I75" i="3"/>
  <c r="H76" i="3"/>
  <c r="J76" i="3" s="1"/>
  <c r="I76" i="3"/>
  <c r="H77" i="3"/>
  <c r="J77" i="3" s="1"/>
  <c r="I77" i="3"/>
  <c r="H78" i="3"/>
  <c r="J78" i="3" s="1"/>
  <c r="I78" i="3"/>
  <c r="H79" i="3"/>
  <c r="J79" i="3" s="1"/>
  <c r="I79" i="3"/>
  <c r="H80" i="3"/>
  <c r="J80" i="3" s="1"/>
  <c r="I80" i="3"/>
  <c r="H81" i="3"/>
  <c r="I81" i="3"/>
  <c r="J81" i="3"/>
  <c r="H82" i="3"/>
  <c r="J82" i="3" s="1"/>
  <c r="I82" i="3"/>
  <c r="H83" i="3"/>
  <c r="J83" i="3" s="1"/>
  <c r="I83" i="3"/>
  <c r="H84" i="3"/>
  <c r="J84" i="3" s="1"/>
  <c r="I84" i="3"/>
  <c r="H85" i="3"/>
  <c r="J85" i="3" s="1"/>
  <c r="I85" i="3"/>
  <c r="H86" i="3"/>
  <c r="I86" i="3"/>
  <c r="J86" i="3"/>
  <c r="H87" i="3"/>
  <c r="J87" i="3" s="1"/>
  <c r="I87" i="3"/>
  <c r="H88" i="3"/>
  <c r="J88" i="3" s="1"/>
  <c r="I88" i="3"/>
  <c r="H89" i="3"/>
  <c r="J89" i="3" s="1"/>
  <c r="I89" i="3"/>
  <c r="H90" i="3"/>
  <c r="J90" i="3" s="1"/>
  <c r="I90" i="3"/>
  <c r="H91" i="3"/>
  <c r="J91" i="3" s="1"/>
  <c r="I91" i="3"/>
  <c r="H92" i="3"/>
  <c r="J92" i="3" s="1"/>
  <c r="I92" i="3"/>
  <c r="H93" i="3"/>
  <c r="J93" i="3" s="1"/>
  <c r="I93" i="3"/>
  <c r="H94" i="3"/>
  <c r="J94" i="3" s="1"/>
  <c r="I94" i="3"/>
  <c r="H95" i="3"/>
  <c r="J95" i="3" s="1"/>
  <c r="I95" i="3"/>
  <c r="H96" i="3"/>
  <c r="J96" i="3" s="1"/>
  <c r="I96" i="3"/>
  <c r="H97" i="3"/>
  <c r="I97" i="3"/>
  <c r="J97" i="3"/>
  <c r="H98" i="3"/>
  <c r="J98" i="3" s="1"/>
  <c r="I98" i="3"/>
  <c r="H99" i="3"/>
  <c r="J99" i="3" s="1"/>
  <c r="I99" i="3"/>
  <c r="H100" i="3"/>
  <c r="J100" i="3" s="1"/>
  <c r="I100" i="3"/>
  <c r="H101" i="3"/>
  <c r="J101" i="3" s="1"/>
  <c r="I101" i="3"/>
  <c r="I58" i="3"/>
  <c r="H58" i="3"/>
  <c r="J58" i="3" s="1"/>
  <c r="I5" i="3"/>
  <c r="H5" i="3"/>
  <c r="J5" i="3" s="1"/>
  <c r="I102" i="3" l="1"/>
  <c r="J102" i="3"/>
  <c r="I56" i="3"/>
  <c r="J56" i="3"/>
</calcChain>
</file>

<file path=xl/sharedStrings.xml><?xml version="1.0" encoding="utf-8"?>
<sst xmlns="http://schemas.openxmlformats.org/spreadsheetml/2006/main" count="392" uniqueCount="211">
  <si>
    <t>l.p.</t>
  </si>
  <si>
    <t>Nazwa asortymentu</t>
  </si>
  <si>
    <t>Zapotrzebowanie</t>
  </si>
  <si>
    <t>Ilość</t>
  </si>
  <si>
    <t>Jednostka miary</t>
  </si>
  <si>
    <t>Cena jednostkowa [zł] netto</t>
  </si>
  <si>
    <t>VAT [%]</t>
  </si>
  <si>
    <t>Cena jednostkowa [zł] brutto
[kol. 6 + kol. 7]</t>
  </si>
  <si>
    <t>Suma [zł] netto
[kol. 4 x kol.6]</t>
  </si>
  <si>
    <t>Suma [zł] brutto
[kol. 4 x kol. 8]</t>
  </si>
  <si>
    <t>CZĘŚĆ 1 - MATERIAŁY EKSPLOATACYJNE, WYPOSAŻENIE, SPRZĘT</t>
  </si>
  <si>
    <t>1.</t>
  </si>
  <si>
    <t>1 szt.</t>
  </si>
  <si>
    <t>szt.</t>
  </si>
  <si>
    <t>2.</t>
  </si>
  <si>
    <t>1100 szt.</t>
  </si>
  <si>
    <t>op.</t>
  </si>
  <si>
    <t>3.</t>
  </si>
  <si>
    <t>1200 szt.</t>
  </si>
  <si>
    <t>4.</t>
  </si>
  <si>
    <t xml:space="preserve">250 szt. </t>
  </si>
  <si>
    <t>5.</t>
  </si>
  <si>
    <t>1000 szt.</t>
  </si>
  <si>
    <t>6.</t>
  </si>
  <si>
    <t>2000 szt.</t>
  </si>
  <si>
    <t>7.</t>
  </si>
  <si>
    <t>Szczypce do Tygli, zakrzywione, ze szlifowanymi końcówkami, materiał S/S, długość ok. 250 mm</t>
  </si>
  <si>
    <t>8.</t>
  </si>
  <si>
    <t>200 szt.</t>
  </si>
  <si>
    <t>9.</t>
  </si>
  <si>
    <t>50 szt.</t>
  </si>
  <si>
    <t>10.</t>
  </si>
  <si>
    <t>11.</t>
  </si>
  <si>
    <t>Stojak na probówki typu Falcon, oczka na 15 ml i 50 ml, minimum 25 miejscowy</t>
  </si>
  <si>
    <t>2 szt.</t>
  </si>
  <si>
    <t>12.</t>
  </si>
  <si>
    <t>500 szt.</t>
  </si>
  <si>
    <t>13.</t>
  </si>
  <si>
    <t>Prefiltr 5 µm do Hydrolab'u (EO-005-10). Model aparatu HLP 10 UV</t>
  </si>
  <si>
    <t>4 szt.</t>
  </si>
  <si>
    <t>14.</t>
  </si>
  <si>
    <t>Kapsuła mikrofiltracyjna 0,2 µm 150 cm2 CE do Hydrolab'u (EM-SP-20). Model aparatu HLP 10 UV</t>
  </si>
  <si>
    <t>15.</t>
  </si>
  <si>
    <t>Moduł A2 do Hydrolab'u (EO-MA-12). Model aparatu HLP 10 UV</t>
  </si>
  <si>
    <t>16.</t>
  </si>
  <si>
    <t>Wkład jonowymienny H6 do Hydrolab'u (EJ-5000-0). Model aparatu HLP 10 UV</t>
  </si>
  <si>
    <t>17.</t>
  </si>
  <si>
    <t>Przewód spiralny (z kranem lub bez) do Hydrolab'u (A-KR-001-B). Model aparatu HLP 10 UV</t>
  </si>
  <si>
    <t>18.</t>
  </si>
  <si>
    <t xml:space="preserve">1 szt. </t>
  </si>
  <si>
    <t xml:space="preserve">szt. </t>
  </si>
  <si>
    <t>19.</t>
  </si>
  <si>
    <t>20.</t>
  </si>
  <si>
    <t>Statyw do elektrod pomiarowych, dedykowany pod czujnik konduktometryczny LR 325/01 oraz TetraCon 325 firmy WTW</t>
  </si>
  <si>
    <t>21.</t>
  </si>
  <si>
    <t>Moduł odwróconej osmozy RO 100 (ER-RO-0100). Model aparatu HLP 10 UV</t>
  </si>
  <si>
    <t>22.</t>
  </si>
  <si>
    <t>100 szt.</t>
  </si>
  <si>
    <t>23.</t>
  </si>
  <si>
    <t>150 szt.</t>
  </si>
  <si>
    <t>24.</t>
  </si>
  <si>
    <t>Zestaw miniśrubokrętów wykonanych ze stali nierdzewnej, składający się ze śrubokrętów krzyżakowych, płaskich i imbusowych, min. 22 elementy</t>
  </si>
  <si>
    <t>25.</t>
  </si>
  <si>
    <t>26.</t>
  </si>
  <si>
    <t>27.</t>
  </si>
  <si>
    <t xml:space="preserve">Zlewka PP, poj. 250 ml, skala niebieska  </t>
  </si>
  <si>
    <t>10 szt.</t>
  </si>
  <si>
    <t>28.</t>
  </si>
  <si>
    <t xml:space="preserve">Zlewka PP, poj. 500 ml, skala niebieska </t>
  </si>
  <si>
    <t>29.</t>
  </si>
  <si>
    <t xml:space="preserve">Zlewka PP, poj. 100 ml, skala niebieska </t>
  </si>
  <si>
    <t>30.</t>
  </si>
  <si>
    <t xml:space="preserve">Zlewka PP, poj. 1000 ml, skala niebieska </t>
  </si>
  <si>
    <t>31.</t>
  </si>
  <si>
    <t xml:space="preserve">Zlewka z uchem PP, poj. 1000 ml, skala niebieska </t>
  </si>
  <si>
    <t>32.</t>
  </si>
  <si>
    <t xml:space="preserve">Zlewka z uchem PP, poj. 500 ml, skala niebieska </t>
  </si>
  <si>
    <t xml:space="preserve">2 szt. </t>
  </si>
  <si>
    <t>33.</t>
  </si>
  <si>
    <t>Kolba miarowa klasy A, wykonana z PMP, wyposażona w korek NS z PP, o poj. 50 ml</t>
  </si>
  <si>
    <t>15 szt.</t>
  </si>
  <si>
    <t>34.</t>
  </si>
  <si>
    <t>35.</t>
  </si>
  <si>
    <t xml:space="preserve">Butelki LDPE z zakrętką z szeroką szyjką, okrągłe, naturalnie przezroczyste  poj. 500 ml </t>
  </si>
  <si>
    <t>36.</t>
  </si>
  <si>
    <t xml:space="preserve">Butelki LDPE z zakrętką z szeroką szyjką, okrągłe, naturalnie przezroczyste, poj. 250 ml </t>
  </si>
  <si>
    <t>37.</t>
  </si>
  <si>
    <t>38.</t>
  </si>
  <si>
    <t>39.</t>
  </si>
  <si>
    <t>Szczotka laboratoryjna przeznaczona do czyszczenia naczyń laboratoryjnych, wykonana z naturalnego włosia z ocynkowanym, drucianym trzonkiem. Materiał włosia: naturalna szczecina, dł. całkowita 370 mm, dł. szczotki: 85 mm, śr. szczotki: 50 mm – 3 szt.</t>
  </si>
  <si>
    <t>3 szt.</t>
  </si>
  <si>
    <t>40.</t>
  </si>
  <si>
    <t>Szczotka do mycia cylindrów o poj. 1000 ml; dł. całkowita ok. 570 mm, dł. włosia ok. 250 mm, śr. włosia ok. 60 mm; materiał: metal, tworzywo sztuczne</t>
  </si>
  <si>
    <t>41.</t>
  </si>
  <si>
    <t xml:space="preserve">Płyta ociekowa, naścienna z tworzywa sztucznego, wymiary 450 x 630 x 110 mm, 72 kołki </t>
  </si>
  <si>
    <t>42.</t>
  </si>
  <si>
    <t>Płyta ociekowa, naścienna z tworzywa sztucznego, wymiary 450 x 350 x 110 mm, 20 kołków niebieskich</t>
  </si>
  <si>
    <t>43.</t>
  </si>
  <si>
    <t>Klucz uniwersalny do wymiany wkładów do korpusów 10 calowych</t>
  </si>
  <si>
    <t>44.</t>
  </si>
  <si>
    <t>5 kg</t>
  </si>
  <si>
    <t>45.</t>
  </si>
  <si>
    <t>Folia ochronna do wyświetlacza DR/3900/DR6000</t>
  </si>
  <si>
    <t>46.</t>
  </si>
  <si>
    <t>Zestaw pędzli wykonanych z naturalnego i sztucznego włosia. Przeznaczony do czyszczenia wrażliwych przedmiotów oraz instrumentów optycznych, w tym pędzel wagowy, nadający się do czyszczenia odważników, łódeczek, tac wagowych. Trzonki pędzla białe, min. 6 szt.</t>
  </si>
  <si>
    <t>6 szt.</t>
  </si>
  <si>
    <t>zestaw</t>
  </si>
  <si>
    <t>47.</t>
  </si>
  <si>
    <t>Teleskopowy aluminiowy kij do czerpaka do płynów, dł. 125 do 250 cm, możliwość zamontowania na uchwycie 
dwóch rodzajów pojemników</t>
  </si>
  <si>
    <t>48.</t>
  </si>
  <si>
    <t>49.</t>
  </si>
  <si>
    <t xml:space="preserve">20 szt. </t>
  </si>
  <si>
    <t>SUMA</t>
  </si>
  <si>
    <t>CZĘŚĆ 2 - ODCZYNNIKI</t>
  </si>
  <si>
    <t>20 g</t>
  </si>
  <si>
    <t>2 l</t>
  </si>
  <si>
    <t>4 l</t>
  </si>
  <si>
    <t>454 g</t>
  </si>
  <si>
    <t>500 g</t>
  </si>
  <si>
    <t>500 ml</t>
  </si>
  <si>
    <t>Bufor pH 7,00 w 25°C z wbudowanym dozownikiem (op. 250 ml)</t>
  </si>
  <si>
    <t>250 ml</t>
  </si>
  <si>
    <t>50 g</t>
  </si>
  <si>
    <t>100 g</t>
  </si>
  <si>
    <t>250 g</t>
  </si>
  <si>
    <t>100 ml</t>
  </si>
  <si>
    <t>5 l</t>
  </si>
  <si>
    <t>8 l</t>
  </si>
  <si>
    <t>Kwas siarkowy do analizy śladowej metali 95-98 % (op. 500 ml)</t>
  </si>
  <si>
    <t>1 l</t>
  </si>
  <si>
    <t>Kwas siarkowy min. 96 % cz.d.a. (op. 1 l)</t>
  </si>
  <si>
    <t>12 szt. x 50 ml</t>
  </si>
  <si>
    <t>3000 g</t>
  </si>
  <si>
    <t>400 ml</t>
  </si>
  <si>
    <t>30 ml</t>
  </si>
  <si>
    <t>50 ml</t>
  </si>
  <si>
    <t>Tlenek ceru (op. 100 g)</t>
  </si>
  <si>
    <t>200 g</t>
  </si>
  <si>
    <t>30 l</t>
  </si>
  <si>
    <t>6 l</t>
  </si>
  <si>
    <t>10 ml</t>
  </si>
  <si>
    <t>8 - 10 tabletek</t>
  </si>
  <si>
    <t>250-300 ml</t>
  </si>
  <si>
    <t>10x20 ml</t>
  </si>
  <si>
    <t>Środek do mechanicznego czyszczenia i neutralizowania szkła (op. 5 l)</t>
  </si>
  <si>
    <t>Płyn do czyszczenia szkła laboratoryjnego Trilux (op. 1 l)</t>
  </si>
  <si>
    <t>Środek czyszczący do zmywarek typu Miele lub równoważny (op. 200g)</t>
  </si>
  <si>
    <t>Producent i nr katalogowy produktu</t>
  </si>
  <si>
    <t>Strzykawka 5 ml, przezroczysty cylinder z oznaczoną skalą, pierścień zapobiegający wycofaniu tłoka</t>
  </si>
  <si>
    <t>Zlewka kątowa do czerpaka - 1000 ml z regulowanym, zmiennym kątem nachylenia (do 90°), do ustawienia w wielu pozycjach</t>
  </si>
  <si>
    <t>Końcówki do pipety automatycznej 1-10 ml, kompatybilne z pipetą Transferpette S firmy Brand (op. 100 szt.)</t>
  </si>
  <si>
    <t>Końcówki do pipety automatycznej 0,5-5 ml, kompatybilne z pipetą Transferpette S firmy Brand (op. 200 szt.)</t>
  </si>
  <si>
    <t>Końcówki do pipety automatycznej 0,5-5 ml, kompatybilne z pipetą Labmatepro firmy HTL (op. 250 szt.)</t>
  </si>
  <si>
    <t>Końcówki do pipety automatycznej 0,1-1 ml, kompatybilne z pipetą Transferpette S firmy Brand i pipetą Labmatepro firmy HTL (op. 500 szt.)</t>
  </si>
  <si>
    <t>Pipeta Pasteura o poj. 1 ml + poj. bańki ssącej 4 ml z podziałką 0.25/0.5/0.75/1 ml (op. 500 szt.)</t>
  </si>
  <si>
    <t>Paski do oznaczania pH-Fix 0-6 (op. 100 szt.)</t>
  </si>
  <si>
    <t>Probówka PP typu Falcon, 15 ml stożkowodenne (op. 50 szt.)</t>
  </si>
  <si>
    <t>Probówka PP typu Falcon, 50 ml wolnostojące (op. 50 szt.)</t>
  </si>
  <si>
    <t>Sączki z włókna szklanego, 47mm, typu Whatman GF/C lub równoważne o parametrach: 
współczynnik przepływu 6,7 s/100 ml/cal^2; grubość 260 μm; gramatura 53 g/m^2 (op. 100 szt.)</t>
  </si>
  <si>
    <t>Szalka aluminiowa, jednorazowa do wagosuszarki, fi 90 mm (op. 50 szt.)</t>
  </si>
  <si>
    <t>Żel krzemionkowy do eksykatora, ze wskaźnikiem stanu nasycenia wilgocią. Kolor niebieski (op. 5 kg)</t>
  </si>
  <si>
    <t>1,10-Fenantrolina, monochlorowodorek, monohydrat, GR do analizy i wskaźnik redoks, typu Merck lub równoważny (op. 10 g)</t>
  </si>
  <si>
    <t>Aceton cz.d.a. (op. 1 l)</t>
  </si>
  <si>
    <t>Alkohol etylowy min. cz., min. 75% (op. 1 l)</t>
  </si>
  <si>
    <t>Anhydron (nadchloran magnezu), typu ELTRA lub równoważny, do analizatorów CHS z piecem oporowym (op. 454 g) </t>
  </si>
  <si>
    <t>Azotan amonowy, do analizy EMSURE, ACS, typu Merck lub równoważny (op. 500 g)</t>
  </si>
  <si>
    <t>Chlorek cezu, typu Merck lub równoważny o czystości spektralnej min. 99,0 % (op. 25 g)</t>
  </si>
  <si>
    <t>Chlorek cyny (II) dwuhydrat typu Merck lub równoważny o czystości spektralnej min. 98% (op. 100 g)</t>
  </si>
  <si>
    <t>Chlorek hydroksyloamoniowy, GR do analizy ACS, ISO, Reag. Ph Eur, typu Merck lub równoważny (op. 250 g)</t>
  </si>
  <si>
    <t>Inhibitor nitryfikacji N-allilotiomocznik 5 g/l (op. 25 ml)</t>
  </si>
  <si>
    <t>Kwas azotowy min 65 %, cz.d.a. (op. 1 l)</t>
  </si>
  <si>
    <t>Kwas azotowy ultraczysty, do analizy śladowej ilości metali, 69,0-70,0 % (op. 2,5 l)</t>
  </si>
  <si>
    <t>Kwas fosforowy 85 %, cz.d.a. (op. 1 l)</t>
  </si>
  <si>
    <t>Kwas solny, roztwór mianowany 0,05 mol/l (op. 1 l)</t>
  </si>
  <si>
    <t>Kwas solny, roztwór mianowany 0,1 mol/l (op. 1 l)</t>
  </si>
  <si>
    <t>Materiał referencyjny do pomiaru 13 pierwiastków w ściekach, zawierający 0,5 % kwasu azotowego typu SPS-WW2 lub równoważny, 50 ml ; Roztwór ma zawierać następujące pierwiastki o wskazanym stężeniu, wyrażonym w µg/l (w 20°C): Al =  10000 ± 50, As = 500,0 ± 03, Cd = 100,0 ± 0,5, Co = 300 ± 2, Cr = 1000 ± 5, Cu = 2000 ± 10, Fe = 5000 ± 25, Mn = 2000 ± 10, Ni = 5000 ± 25, P = 5000 ± 25, Pb = 500,0 ± 3, V = 500,0 ± 3, Zn = 3000 ± 15 (op. 6 szt. x 50 ml)</t>
  </si>
  <si>
    <t>Materiał referencyjny do pomiaru 45 pierwiastków w wodach powierzchniowych zawierający, 0,5 % kwasu azotowego typu SPS-SW1 lub równoważny, 50 ml ; Roztwór ma zawierać następujące pierwiastki o wskazanym stężeniu, wyrażonym w µg/l (w 20°C): Al =  50 ± 1, As = 10,0  ± 0,1, B = 50, Ba = 50  ± 1, Ca = 2000  ± 20, Cd = 0,50 ± 0,01, Ce = 0,50  ± 0,01, Co = 2,00  ± 0,02, Cr = 2,00  ± 0,02, Cs = 2,00  ± 0,02, Cu = 20  ± 1, Dy = 0,50  ± 0,01, Er = 0,50  ± 0,01,Eu = 0,50  ± 0,01, Fe = 20  ± 1, Gd = 0,50  ± 0,01, Ho = 0,50  ± 0,01, K = 200  ± 2, La = 0,50  ± 0,01, Lu = 0,50  ± 0,01, Mg = 400  ± 4, Mn = 10,0  ± 0,1, Mo = 10,0  ± 0,1 ,Na = 2000  ± 20, Nd = 0,50  ± 0,01, Ni = 10,0  ± 0,1, P = 100  ± 1, Pb = 5,0  ± 0,1, Pr = 0,50  ± 0,01, Rb = 10,0  ± 0,1, S = 2000  ± 20, Sc = 0,50  ± 0,01, Se = 2,00  ± 0,02, Si = 1000  ± 10, Sm = 0,50  ± 0,01, Sr = 50,0  ± 0,5, Tb = 0,50  ± 0,01, Th = 0,50  ± 0,01,TI = 0,50  ± 0,01, Tm = 0,50  ± 0,01, U = 0,50  ± 0,01, V = 10,0  ± 0,1, Y = 0,50  ± 0,01, Yb = 0,50  ± 0,01, Zn = 20 (op. 6 szt. x 50 ml)</t>
  </si>
  <si>
    <t>Octan amonowy, do analizy EMSURE ACS, Reag. Ph Eur, typu Merck lub równoważny (op. 1000 g)</t>
  </si>
  <si>
    <t>Oranż metylowy, r-r wodny 0,1 % (op. 100 ml)</t>
  </si>
  <si>
    <t>Wata szklana do uzupełnienia kolumny aparatu analizatora CHS 580 z piecem oporowym, typu ELTRA lub równoważny (op. 50 g)</t>
  </si>
  <si>
    <t>Woda dejonizowana do AAS typu Merck lub równoważna (op. 5 l)
wartości: Chloride (Cl) ≤ 0.05 mg/l; As (Arsenic) ≤ 0.0020 mg/l; Ca (Calcium) ≤ 0.0050 mg/l; Cd (Cadmium) ≤ 0.0010 mg/l; Cr (Chromium) ≤ 0.0004 mg/l; Cu (Copper) ≤ 0.0004 mg/l; Fe (Iron) ≤ 0.0010 mg/l; K (Potassium) ≤ 0.0050 mg/l; Mg (Magnesium) ≤ 0.0050 mg/l; Na (Sodium) ≤ 0.0100 mg/l; Ni (Nickel) ≤ 0.0004 mg/l; Pb (Lead) ≤ 0.0010 mg/l; Zn (Zinc) ≤ 0.0040 mg/l</t>
  </si>
  <si>
    <t>Woda dejonizowana ultraczysta do AAS typu Merck lub równoważna (op. 1 l)
wartości: K (Potassium) ≤ 300 ppt; Na (Sodium) ≤ 500 ppt</t>
  </si>
  <si>
    <t>Wodorotlenek sodu 0.05 M NaOH (0.05N), roztwór mianowany (op. 1 l)</t>
  </si>
  <si>
    <t>Wodorotlenek sodu, czarny granulat do uzupełnienia kolumny aparatu analizatora CHS 580 z piecem oporowym, typu ELTRA lub równoważny (op. 500 g)</t>
  </si>
  <si>
    <t>Wzorzec BZT w postaci roztworu, 10 000 µg/mL (op. 10 ml)</t>
  </si>
  <si>
    <t>Wzorzec konduktometryczny 84 µS/cm (25°C) (op. saszetki 10x20 ml)</t>
  </si>
  <si>
    <t>Wzorzec na bazie węglanu wapnia o wartości węgla 0,9÷1,1 % C. 
Do analizatorów CHS z piecem oporowym (op. 50 g)</t>
  </si>
  <si>
    <t>Wzorzec na bazie węglanu wapnia o wartości węgla 1,9÷2,1% C. 
Do analizatorów CHS z piecem oporowym (op. 50 g)</t>
  </si>
  <si>
    <t>Wzorzec na bazie węglanu wapnia o wartości węgla 5,9÷6,1% C. 
Do analizatorów CHS z piecem oporowym (op. 50 g)</t>
  </si>
  <si>
    <t>Siarczany, roztwór wzorcowy w odniesieniu do SRM z NIST Na₂SO₄ w H₂O 1000 mg/l SO₄, typu Merck lub równoważny (op. 500 ml)</t>
  </si>
  <si>
    <t>Chlorki, roztwór wzorcowy w odniesieniu do SRM z NIST NaCl w H₂O 1000 mg/l Cl, typu Merck lub równoważny (op. 500 ml)</t>
  </si>
  <si>
    <t>Pipeta automatyczna typu Brand lub równoważna, jednokanałowa o zmiennej objętości 20–200ul wraz z końcówkami (min. 500 szt.) i pudełkiem na końcówki. Wysokiej precyzji i dokładności z możliwością sterylizacji całej pipety lub tylko dolnej części. Pipeta wyposażona w mechanizm amortyzujący, odporny chemicznie, termicznie i mechanicznie; znak CE zgodny z wytyczną IVD. Trzonek pipety musi być smukły, aby umożliwiał pipetowanie do wąskich naczyń z możliwością zrzucania końcówek. Blokada nastawy pojemności zabezpieczająca przed przypadkową zmianą, czytelny 4-cyfrowy wskaźnik.</t>
  </si>
  <si>
    <t>Bibuła filtracyjna jakościowa średnia, arkusz ok. 45x60 (op. 100 arkuszy)</t>
  </si>
  <si>
    <t>Szczypce kątowe 45°, długość ok. 200 mm,  Wykonane z hartowanej elektrostali chromowo-wanadowej lub chromowo-niklowej. Długie, ząbkowane szczęki. Końcówki o szer. ok. 2,5 mm. Rękojeść z osłonami z PCV</t>
  </si>
  <si>
    <t>Szczypce  proste, długość ok. 200 mm,  Wykonane z hartowanej elektrostali chromowo-wanadowej lub chromowo-niklowej. Długie, ząbkowane szczęki. Końcówki o szer. ok. 2,5 mm. Rękojeść z osłonami z PCV</t>
  </si>
  <si>
    <t xml:space="preserve">Nosidło na butelki HDPE, 6 stanowiskowe, wymiary: min. 270x180x157mm, kolor czerwony </t>
  </si>
  <si>
    <t>Czarne woreczki strunowe na próbki, niesterylne z PE z polem do opisu, grubość folii ok. 60 µm, wymiar 250x350 mm (op. 100 szt.)</t>
  </si>
  <si>
    <t>Czarne woreczki strunowe na próbki, niesterylne z PE z polem do opisu, grubość folii ok. 60 µm, wymiar 100x150 mm (op. 100 szt.)</t>
  </si>
  <si>
    <t>Bufor pH 2,00 w 25°C z wbudowanym dozownikiem (op. 500 ml)</t>
  </si>
  <si>
    <t>Kwas octowy lodowaty, min. 99,9 % cz.d.a. (op. 1 l)</t>
  </si>
  <si>
    <t>Załącznik nr 2a - Szczegółowe wyliczenie oferowanej ceny</t>
  </si>
  <si>
    <r>
      <t>Wzorzec konduktometryczny 5 µS/cm (25°C)</t>
    </r>
    <r>
      <rPr>
        <sz val="11"/>
        <rFont val="Calibri"/>
        <family val="2"/>
        <scheme val="minor"/>
      </rPr>
      <t xml:space="preserve"> trwałość produktu minimum 12 miesięcy (op. 250-300 ml)</t>
    </r>
  </si>
  <si>
    <t>Główka tłoka dedykowana do biurety Titrette Brand, 50 ml</t>
  </si>
  <si>
    <t>Wylewka z zakrętką i z wbudowanym zaworem zasysającym i zwrotnym dedykowana do biurety Titrette Brand 50 ml</t>
  </si>
  <si>
    <t>Roztwór czyszczący dla anody ołowianej dedykowany do sondy tlenowej StirrOx G WTW, symbol RL/G (op. 30 ml)</t>
  </si>
  <si>
    <t>Roztwór elektrolitu dedykowany do sondy tlenowej StirrOx G WTW, symbol ELY/G (op. 50 ml)</t>
  </si>
  <si>
    <t>Wodorotlenek sodu, pastylki przeznaczone do OxiTop typu NHP 600 (op. 2 x 50 g)</t>
  </si>
  <si>
    <r>
      <t xml:space="preserve">Wzorzec BZT w postaci tabletek kalibracyjnych dedykowany do OxiTop </t>
    </r>
    <r>
      <rPr>
        <sz val="11"/>
        <rFont val="Calibri"/>
        <family val="2"/>
      </rPr>
      <t>≤</t>
    </r>
    <r>
      <rPr>
        <sz val="11"/>
        <rFont val="Calibri"/>
        <family val="2"/>
        <scheme val="minor"/>
      </rPr>
      <t xml:space="preserve"> 300 mg/l (op.  8  - 10 tabletek)</t>
    </r>
  </si>
  <si>
    <t>1 szt. (pipeta)</t>
  </si>
  <si>
    <t>500 szt. (końcówki)</t>
  </si>
  <si>
    <t>1 szt. (pudełko)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</si>
</sst>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8">
    <xf numFmtId="0" fontId="0" fillId="0" borderId="0" xfId="0"/>
    <xf numFmtId="0" fontId="2" fillId="2" borderId="2" xfId="1" applyFont="1" applyFill="1" applyBorder="1" applyAlignment="1">
      <alignment vertical="center"/>
    </xf>
    <xf numFmtId="164" fontId="2" fillId="2" borderId="2" xfId="1" applyNumberFormat="1" applyFont="1" applyFill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2" fontId="3" fillId="0" borderId="0" xfId="1" applyNumberFormat="1" applyFont="1" applyBorder="1" applyAlignment="1">
      <alignment horizontal="right" vertical="center"/>
    </xf>
    <xf numFmtId="0" fontId="6" fillId="0" borderId="1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/>
    <xf numFmtId="2" fontId="7" fillId="0" borderId="0" xfId="1" applyNumberFormat="1" applyFont="1" applyAlignment="1">
      <alignment horizontal="right"/>
    </xf>
    <xf numFmtId="0" fontId="6" fillId="2" borderId="2" xfId="1" applyFont="1" applyFill="1" applyBorder="1" applyAlignment="1">
      <alignment horizontal="center" vertical="center" wrapText="1"/>
    </xf>
    <xf numFmtId="2" fontId="6" fillId="2" borderId="2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" fontId="7" fillId="2" borderId="2" xfId="1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right" vertical="center"/>
    </xf>
    <xf numFmtId="0" fontId="7" fillId="0" borderId="2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vertical="center"/>
    </xf>
    <xf numFmtId="164" fontId="7" fillId="0" borderId="2" xfId="1" applyNumberFormat="1" applyFont="1" applyBorder="1" applyAlignment="1">
      <alignment horizontal="right" vertical="center"/>
    </xf>
    <xf numFmtId="0" fontId="7" fillId="0" borderId="2" xfId="1" applyFont="1" applyBorder="1" applyAlignment="1">
      <alignment vertical="center" wrapText="1"/>
    </xf>
    <xf numFmtId="0" fontId="7" fillId="3" borderId="2" xfId="1" applyFont="1" applyFill="1" applyBorder="1" applyAlignment="1">
      <alignment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vertical="center" wrapText="1"/>
    </xf>
    <xf numFmtId="0" fontId="7" fillId="0" borderId="2" xfId="1" applyFont="1" applyBorder="1" applyAlignment="1">
      <alignment horizontal="left" vertical="center"/>
    </xf>
    <xf numFmtId="0" fontId="7" fillId="3" borderId="2" xfId="1" applyFont="1" applyFill="1" applyBorder="1" applyAlignment="1">
      <alignment horizontal="right" vertical="center"/>
    </xf>
    <xf numFmtId="0" fontId="7" fillId="3" borderId="2" xfId="1" applyFont="1" applyFill="1" applyBorder="1" applyAlignment="1">
      <alignment horizontal="left" vertical="center"/>
    </xf>
    <xf numFmtId="0" fontId="7" fillId="3" borderId="4" xfId="1" applyFont="1" applyFill="1" applyBorder="1" applyAlignment="1">
      <alignment vertical="center" wrapText="1"/>
    </xf>
    <xf numFmtId="0" fontId="7" fillId="3" borderId="4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164" fontId="7" fillId="0" borderId="0" xfId="1" applyNumberFormat="1" applyFont="1" applyBorder="1" applyAlignment="1">
      <alignment horizontal="right" vertical="center"/>
    </xf>
    <xf numFmtId="2" fontId="7" fillId="0" borderId="0" xfId="1" applyNumberFormat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164" fontId="6" fillId="2" borderId="2" xfId="1" applyNumberFormat="1" applyFont="1" applyFill="1" applyBorder="1" applyAlignment="1">
      <alignment vertical="center"/>
    </xf>
    <xf numFmtId="0" fontId="7" fillId="0" borderId="3" xfId="1" applyFont="1" applyBorder="1" applyAlignment="1">
      <alignment horizontal="right" vertical="center"/>
    </xf>
    <xf numFmtId="0" fontId="7" fillId="0" borderId="3" xfId="1" applyFont="1" applyBorder="1" applyAlignment="1">
      <alignment vertical="center" wrapText="1"/>
    </xf>
    <xf numFmtId="0" fontId="7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vertical="center"/>
    </xf>
    <xf numFmtId="164" fontId="7" fillId="0" borderId="3" xfId="1" applyNumberFormat="1" applyFont="1" applyBorder="1" applyAlignment="1">
      <alignment horizontal="right" vertical="center"/>
    </xf>
    <xf numFmtId="0" fontId="7" fillId="0" borderId="2" xfId="3" applyFont="1" applyFill="1" applyBorder="1" applyAlignment="1">
      <alignment vertical="center" wrapText="1"/>
    </xf>
    <xf numFmtId="0" fontId="7" fillId="0" borderId="2" xfId="1" applyFont="1" applyBorder="1" applyAlignment="1">
      <alignment horizontal="center" vertical="center" wrapText="1"/>
    </xf>
    <xf numFmtId="164" fontId="7" fillId="0" borderId="2" xfId="1" applyNumberFormat="1" applyFont="1" applyBorder="1" applyAlignment="1" applyProtection="1">
      <alignment horizontal="right" vertical="center"/>
      <protection locked="0"/>
    </xf>
    <xf numFmtId="10" fontId="7" fillId="0" borderId="2" xfId="2" applyNumberFormat="1" applyFont="1" applyBorder="1" applyAlignment="1" applyProtection="1">
      <alignment vertical="center"/>
      <protection locked="0"/>
    </xf>
    <xf numFmtId="164" fontId="7" fillId="0" borderId="2" xfId="1" applyNumberFormat="1" applyFont="1" applyBorder="1" applyAlignment="1" applyProtection="1">
      <alignment horizontal="right"/>
      <protection locked="0"/>
    </xf>
    <xf numFmtId="164" fontId="7" fillId="3" borderId="2" xfId="1" applyNumberFormat="1" applyFont="1" applyFill="1" applyBorder="1" applyAlignment="1" applyProtection="1">
      <alignment horizontal="right" vertical="center"/>
      <protection locked="0"/>
    </xf>
    <xf numFmtId="10" fontId="7" fillId="3" borderId="2" xfId="2" applyNumberFormat="1" applyFont="1" applyFill="1" applyBorder="1" applyAlignment="1" applyProtection="1">
      <alignment vertical="center"/>
      <protection locked="0"/>
    </xf>
    <xf numFmtId="10" fontId="7" fillId="3" borderId="2" xfId="1" applyNumberFormat="1" applyFont="1" applyFill="1" applyBorder="1" applyAlignment="1" applyProtection="1">
      <alignment vertical="center"/>
      <protection locked="0"/>
    </xf>
    <xf numFmtId="164" fontId="7" fillId="3" borderId="4" xfId="1" applyNumberFormat="1" applyFont="1" applyFill="1" applyBorder="1" applyAlignment="1" applyProtection="1">
      <alignment horizontal="right" vertical="center"/>
      <protection locked="0"/>
    </xf>
    <xf numFmtId="10" fontId="7" fillId="3" borderId="4" xfId="1" applyNumberFormat="1" applyFont="1" applyFill="1" applyBorder="1" applyAlignment="1" applyProtection="1">
      <alignment vertical="center"/>
      <protection locked="0"/>
    </xf>
    <xf numFmtId="10" fontId="7" fillId="0" borderId="2" xfId="1" applyNumberFormat="1" applyFont="1" applyBorder="1" applyAlignment="1" applyProtection="1">
      <alignment vertical="center"/>
      <protection locked="0"/>
    </xf>
    <xf numFmtId="164" fontId="7" fillId="0" borderId="3" xfId="1" applyNumberFormat="1" applyFont="1" applyBorder="1" applyAlignment="1" applyProtection="1">
      <alignment horizontal="right" vertical="center"/>
      <protection locked="0"/>
    </xf>
    <xf numFmtId="10" fontId="7" fillId="0" borderId="3" xfId="1" applyNumberFormat="1" applyFont="1" applyBorder="1" applyAlignment="1" applyProtection="1">
      <alignment vertical="center"/>
      <protection locked="0"/>
    </xf>
    <xf numFmtId="164" fontId="7" fillId="0" borderId="2" xfId="1" applyNumberFormat="1" applyFont="1" applyBorder="1" applyAlignment="1" applyProtection="1">
      <alignment horizontal="right" vertical="center" wrapText="1"/>
      <protection locked="0"/>
    </xf>
    <xf numFmtId="0" fontId="7" fillId="0" borderId="0" xfId="1" applyFont="1" applyAlignment="1">
      <alignment horizontal="center" vertical="center" wrapText="1"/>
    </xf>
    <xf numFmtId="1" fontId="7" fillId="2" borderId="2" xfId="1" applyNumberFormat="1" applyFont="1" applyFill="1" applyBorder="1" applyAlignment="1">
      <alignment horizontal="center" vertical="center" wrapText="1"/>
    </xf>
    <xf numFmtId="0" fontId="7" fillId="0" borderId="2" xfId="1" applyFont="1" applyBorder="1" applyAlignment="1" applyProtection="1">
      <alignment horizontal="center" vertical="center" wrapText="1"/>
      <protection locked="0"/>
    </xf>
    <xf numFmtId="0" fontId="7" fillId="3" borderId="2" xfId="1" applyFont="1" applyFill="1" applyBorder="1" applyAlignment="1" applyProtection="1">
      <alignment horizontal="center" vertical="center" wrapText="1"/>
      <protection locked="0"/>
    </xf>
    <xf numFmtId="0" fontId="7" fillId="3" borderId="4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center" vertical="center" wrapText="1"/>
    </xf>
    <xf numFmtId="0" fontId="7" fillId="0" borderId="3" xfId="1" applyFont="1" applyBorder="1" applyAlignment="1" applyProtection="1">
      <alignment horizontal="center" vertical="center" wrapText="1"/>
      <protection locked="0"/>
    </xf>
    <xf numFmtId="0" fontId="1" fillId="0" borderId="0" xfId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7" fillId="0" borderId="4" xfId="1" applyFont="1" applyBorder="1" applyAlignment="1" applyProtection="1">
      <alignment horizontal="right" vertical="center"/>
      <protection locked="0"/>
    </xf>
    <xf numFmtId="0" fontId="7" fillId="0" borderId="4" xfId="1" applyFont="1" applyBorder="1" applyAlignment="1" applyProtection="1">
      <alignment horizontal="left" vertical="center" wrapText="1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horizontal="right" vertical="center"/>
      <protection locked="0"/>
    </xf>
    <xf numFmtId="0" fontId="7" fillId="0" borderId="5" xfId="1" applyFont="1" applyBorder="1" applyAlignment="1" applyProtection="1">
      <alignment horizontal="left" vertical="center" wrapText="1"/>
      <protection locked="0"/>
    </xf>
    <xf numFmtId="0" fontId="7" fillId="0" borderId="3" xfId="1" applyFont="1" applyBorder="1" applyAlignment="1" applyProtection="1">
      <alignment horizontal="right" vertical="center"/>
      <protection locked="0"/>
    </xf>
    <xf numFmtId="0" fontId="7" fillId="0" borderId="3" xfId="1" applyFont="1" applyBorder="1" applyAlignment="1" applyProtection="1">
      <alignment horizontal="left" vertical="center" wrapText="1"/>
      <protection locked="0"/>
    </xf>
  </cellXfs>
  <cellStyles count="4">
    <cellStyle name="Hiperłącze" xfId="3" builtinId="8"/>
    <cellStyle name="Normalny" xfId="0" builtinId="0"/>
    <cellStyle name="Normalny 2" xfId="1" xr:uid="{D5AA89E6-939C-4E3F-9BD9-3DF789B5C385}"/>
    <cellStyle name="Procentowy 2" xfId="2" xr:uid="{99E3B61F-865D-4677-8FAD-825B695906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5918D-1442-492D-985A-1D84EF7D0846}">
  <dimension ref="A1:K102"/>
  <sheetViews>
    <sheetView tabSelected="1" workbookViewId="0">
      <pane ySplit="3" topLeftCell="A85" activePane="bottomLeft" state="frozen"/>
      <selection pane="bottomLeft" activeCell="L87" sqref="L87"/>
    </sheetView>
  </sheetViews>
  <sheetFormatPr defaultRowHeight="15" x14ac:dyDescent="0.25"/>
  <cols>
    <col min="1" max="1" width="3.5703125" customWidth="1"/>
    <col min="2" max="2" width="99.28515625" customWidth="1"/>
    <col min="3" max="3" width="18" bestFit="1" customWidth="1"/>
    <col min="4" max="4" width="5" customWidth="1"/>
    <col min="5" max="5" width="9.85546875" customWidth="1"/>
    <col min="6" max="6" width="17.5703125" customWidth="1"/>
    <col min="7" max="7" width="8" customWidth="1"/>
    <col min="8" max="8" width="17.5703125" customWidth="1"/>
    <col min="9" max="9" width="13.42578125" customWidth="1"/>
    <col min="10" max="10" width="13.85546875" customWidth="1"/>
    <col min="11" max="11" width="39" style="68" customWidth="1"/>
  </cols>
  <sheetData>
    <row r="1" spans="1:11" x14ac:dyDescent="0.25">
      <c r="A1" s="8" t="s">
        <v>200</v>
      </c>
      <c r="B1" s="9"/>
      <c r="C1" s="10"/>
      <c r="D1" s="11"/>
      <c r="E1" s="11"/>
      <c r="F1" s="12"/>
      <c r="G1" s="11"/>
      <c r="H1" s="11"/>
      <c r="I1" s="11"/>
      <c r="J1" s="11"/>
      <c r="K1" s="60"/>
    </row>
    <row r="2" spans="1:11" ht="45" x14ac:dyDescent="0.25">
      <c r="A2" s="17" t="s">
        <v>0</v>
      </c>
      <c r="B2" s="17" t="s">
        <v>1</v>
      </c>
      <c r="C2" s="13" t="s">
        <v>2</v>
      </c>
      <c r="D2" s="17" t="s">
        <v>3</v>
      </c>
      <c r="E2" s="13" t="s">
        <v>4</v>
      </c>
      <c r="F2" s="14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5" t="s">
        <v>147</v>
      </c>
    </row>
    <row r="3" spans="1:11" x14ac:dyDescent="0.25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6">
        <v>8</v>
      </c>
      <c r="I3" s="16">
        <v>9</v>
      </c>
      <c r="J3" s="16">
        <v>10</v>
      </c>
      <c r="K3" s="61">
        <v>11</v>
      </c>
    </row>
    <row r="4" spans="1:11" x14ac:dyDescent="0.25">
      <c r="A4" s="69" t="s">
        <v>10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30" customHeight="1" x14ac:dyDescent="0.25">
      <c r="A5" s="70" t="s">
        <v>11</v>
      </c>
      <c r="B5" s="71" t="s">
        <v>191</v>
      </c>
      <c r="C5" s="72" t="s">
        <v>208</v>
      </c>
      <c r="D5" s="73">
        <v>1</v>
      </c>
      <c r="E5" s="73" t="s">
        <v>13</v>
      </c>
      <c r="F5" s="48"/>
      <c r="G5" s="49"/>
      <c r="H5" s="48">
        <f>F5+(F5*G5)</f>
        <v>0</v>
      </c>
      <c r="I5" s="48">
        <f>F5*D5</f>
        <v>0</v>
      </c>
      <c r="J5" s="48">
        <f>D5*H5</f>
        <v>0</v>
      </c>
      <c r="K5" s="62"/>
    </row>
    <row r="6" spans="1:11" ht="30" customHeight="1" x14ac:dyDescent="0.25">
      <c r="A6" s="74"/>
      <c r="B6" s="75"/>
      <c r="C6" s="72" t="s">
        <v>209</v>
      </c>
      <c r="D6" s="73">
        <v>500</v>
      </c>
      <c r="E6" s="73" t="s">
        <v>13</v>
      </c>
      <c r="F6" s="48"/>
      <c r="G6" s="49"/>
      <c r="H6" s="48">
        <f t="shared" ref="H6:H55" si="0">F6+(F6*G6)</f>
        <v>0</v>
      </c>
      <c r="I6" s="48">
        <f t="shared" ref="I6:I55" si="1">F6*D6</f>
        <v>0</v>
      </c>
      <c r="J6" s="48">
        <f t="shared" ref="J6:J55" si="2">D6*H6</f>
        <v>0</v>
      </c>
      <c r="K6" s="62"/>
    </row>
    <row r="7" spans="1:11" ht="30" customHeight="1" x14ac:dyDescent="0.25">
      <c r="A7" s="76"/>
      <c r="B7" s="77"/>
      <c r="C7" s="72" t="s">
        <v>210</v>
      </c>
      <c r="D7" s="73">
        <v>1</v>
      </c>
      <c r="E7" s="73" t="s">
        <v>13</v>
      </c>
      <c r="F7" s="48"/>
      <c r="G7" s="49"/>
      <c r="H7" s="48">
        <f t="shared" si="0"/>
        <v>0</v>
      </c>
      <c r="I7" s="48">
        <f t="shared" si="1"/>
        <v>0</v>
      </c>
      <c r="J7" s="48">
        <f t="shared" si="2"/>
        <v>0</v>
      </c>
      <c r="K7" s="62"/>
    </row>
    <row r="8" spans="1:11" x14ac:dyDescent="0.25">
      <c r="A8" s="18" t="s">
        <v>14</v>
      </c>
      <c r="B8" s="23" t="s">
        <v>150</v>
      </c>
      <c r="C8" s="20" t="s">
        <v>15</v>
      </c>
      <c r="D8" s="21">
        <v>11</v>
      </c>
      <c r="E8" s="21" t="s">
        <v>16</v>
      </c>
      <c r="F8" s="48"/>
      <c r="G8" s="49"/>
      <c r="H8" s="22">
        <f t="shared" si="0"/>
        <v>0</v>
      </c>
      <c r="I8" s="22">
        <f t="shared" si="1"/>
        <v>0</v>
      </c>
      <c r="J8" s="22">
        <f t="shared" si="2"/>
        <v>0</v>
      </c>
      <c r="K8" s="62"/>
    </row>
    <row r="9" spans="1:11" x14ac:dyDescent="0.25">
      <c r="A9" s="18" t="s">
        <v>17</v>
      </c>
      <c r="B9" s="23" t="s">
        <v>151</v>
      </c>
      <c r="C9" s="20" t="s">
        <v>18</v>
      </c>
      <c r="D9" s="21">
        <v>6</v>
      </c>
      <c r="E9" s="21" t="s">
        <v>16</v>
      </c>
      <c r="F9" s="48"/>
      <c r="G9" s="49"/>
      <c r="H9" s="22">
        <f t="shared" si="0"/>
        <v>0</v>
      </c>
      <c r="I9" s="22">
        <f t="shared" si="1"/>
        <v>0</v>
      </c>
      <c r="J9" s="22">
        <f t="shared" si="2"/>
        <v>0</v>
      </c>
      <c r="K9" s="62"/>
    </row>
    <row r="10" spans="1:11" x14ac:dyDescent="0.25">
      <c r="A10" s="18" t="s">
        <v>19</v>
      </c>
      <c r="B10" s="21" t="s">
        <v>152</v>
      </c>
      <c r="C10" s="20" t="s">
        <v>20</v>
      </c>
      <c r="D10" s="21">
        <v>1</v>
      </c>
      <c r="E10" s="21" t="s">
        <v>16</v>
      </c>
      <c r="F10" s="48"/>
      <c r="G10" s="49"/>
      <c r="H10" s="22">
        <f t="shared" si="0"/>
        <v>0</v>
      </c>
      <c r="I10" s="22">
        <f t="shared" si="1"/>
        <v>0</v>
      </c>
      <c r="J10" s="22">
        <f t="shared" si="2"/>
        <v>0</v>
      </c>
      <c r="K10" s="62"/>
    </row>
    <row r="11" spans="1:11" ht="30" x14ac:dyDescent="0.25">
      <c r="A11" s="18" t="s">
        <v>21</v>
      </c>
      <c r="B11" s="23" t="s">
        <v>153</v>
      </c>
      <c r="C11" s="20" t="s">
        <v>22</v>
      </c>
      <c r="D11" s="21">
        <v>2</v>
      </c>
      <c r="E11" s="21" t="s">
        <v>16</v>
      </c>
      <c r="F11" s="48"/>
      <c r="G11" s="49"/>
      <c r="H11" s="22">
        <f t="shared" si="0"/>
        <v>0</v>
      </c>
      <c r="I11" s="22">
        <f t="shared" si="1"/>
        <v>0</v>
      </c>
      <c r="J11" s="22">
        <f t="shared" si="2"/>
        <v>0</v>
      </c>
      <c r="K11" s="62"/>
    </row>
    <row r="12" spans="1:11" x14ac:dyDescent="0.25">
      <c r="A12" s="18" t="s">
        <v>23</v>
      </c>
      <c r="B12" s="23" t="s">
        <v>154</v>
      </c>
      <c r="C12" s="20" t="s">
        <v>24</v>
      </c>
      <c r="D12" s="21">
        <v>4</v>
      </c>
      <c r="E12" s="21" t="s">
        <v>16</v>
      </c>
      <c r="F12" s="48"/>
      <c r="G12" s="49"/>
      <c r="H12" s="22">
        <f t="shared" si="0"/>
        <v>0</v>
      </c>
      <c r="I12" s="22">
        <f t="shared" si="1"/>
        <v>0</v>
      </c>
      <c r="J12" s="22">
        <f t="shared" si="2"/>
        <v>0</v>
      </c>
      <c r="K12" s="62"/>
    </row>
    <row r="13" spans="1:11" x14ac:dyDescent="0.25">
      <c r="A13" s="18" t="s">
        <v>25</v>
      </c>
      <c r="B13" s="23" t="s">
        <v>26</v>
      </c>
      <c r="C13" s="20" t="s">
        <v>12</v>
      </c>
      <c r="D13" s="21">
        <v>1</v>
      </c>
      <c r="E13" s="21" t="s">
        <v>13</v>
      </c>
      <c r="F13" s="48"/>
      <c r="G13" s="49"/>
      <c r="H13" s="22">
        <f t="shared" si="0"/>
        <v>0</v>
      </c>
      <c r="I13" s="22">
        <f t="shared" si="1"/>
        <v>0</v>
      </c>
      <c r="J13" s="22">
        <f t="shared" si="2"/>
        <v>0</v>
      </c>
      <c r="K13" s="62"/>
    </row>
    <row r="14" spans="1:11" x14ac:dyDescent="0.25">
      <c r="A14" s="18" t="s">
        <v>27</v>
      </c>
      <c r="B14" s="21" t="s">
        <v>155</v>
      </c>
      <c r="C14" s="20" t="s">
        <v>28</v>
      </c>
      <c r="D14" s="21">
        <v>2</v>
      </c>
      <c r="E14" s="21" t="s">
        <v>16</v>
      </c>
      <c r="F14" s="50"/>
      <c r="G14" s="49"/>
      <c r="H14" s="22">
        <f t="shared" si="0"/>
        <v>0</v>
      </c>
      <c r="I14" s="22">
        <f t="shared" si="1"/>
        <v>0</v>
      </c>
      <c r="J14" s="22">
        <f t="shared" si="2"/>
        <v>0</v>
      </c>
      <c r="K14" s="62"/>
    </row>
    <row r="15" spans="1:11" x14ac:dyDescent="0.25">
      <c r="A15" s="18" t="s">
        <v>29</v>
      </c>
      <c r="B15" s="21" t="s">
        <v>156</v>
      </c>
      <c r="C15" s="20" t="s">
        <v>30</v>
      </c>
      <c r="D15" s="21">
        <v>1</v>
      </c>
      <c r="E15" s="21" t="s">
        <v>16</v>
      </c>
      <c r="F15" s="48"/>
      <c r="G15" s="49"/>
      <c r="H15" s="22">
        <f t="shared" si="0"/>
        <v>0</v>
      </c>
      <c r="I15" s="22">
        <f t="shared" si="1"/>
        <v>0</v>
      </c>
      <c r="J15" s="22">
        <f t="shared" si="2"/>
        <v>0</v>
      </c>
      <c r="K15" s="62"/>
    </row>
    <row r="16" spans="1:11" x14ac:dyDescent="0.25">
      <c r="A16" s="18" t="s">
        <v>31</v>
      </c>
      <c r="B16" s="21" t="s">
        <v>157</v>
      </c>
      <c r="C16" s="20" t="s">
        <v>30</v>
      </c>
      <c r="D16" s="21">
        <v>1</v>
      </c>
      <c r="E16" s="21" t="s">
        <v>16</v>
      </c>
      <c r="F16" s="48"/>
      <c r="G16" s="49"/>
      <c r="H16" s="22">
        <f t="shared" si="0"/>
        <v>0</v>
      </c>
      <c r="I16" s="22">
        <f t="shared" si="1"/>
        <v>0</v>
      </c>
      <c r="J16" s="22">
        <f t="shared" si="2"/>
        <v>0</v>
      </c>
      <c r="K16" s="62"/>
    </row>
    <row r="17" spans="1:11" x14ac:dyDescent="0.25">
      <c r="A17" s="18" t="s">
        <v>32</v>
      </c>
      <c r="B17" s="21" t="s">
        <v>33</v>
      </c>
      <c r="C17" s="20" t="s">
        <v>34</v>
      </c>
      <c r="D17" s="21">
        <v>2</v>
      </c>
      <c r="E17" s="21" t="s">
        <v>13</v>
      </c>
      <c r="F17" s="48"/>
      <c r="G17" s="49"/>
      <c r="H17" s="22">
        <f t="shared" si="0"/>
        <v>0</v>
      </c>
      <c r="I17" s="22">
        <f t="shared" si="1"/>
        <v>0</v>
      </c>
      <c r="J17" s="22">
        <f t="shared" si="2"/>
        <v>0</v>
      </c>
      <c r="K17" s="62"/>
    </row>
    <row r="18" spans="1:11" ht="30" x14ac:dyDescent="0.25">
      <c r="A18" s="18" t="s">
        <v>35</v>
      </c>
      <c r="B18" s="23" t="s">
        <v>158</v>
      </c>
      <c r="C18" s="20" t="s">
        <v>36</v>
      </c>
      <c r="D18" s="21">
        <v>5</v>
      </c>
      <c r="E18" s="21" t="s">
        <v>16</v>
      </c>
      <c r="F18" s="48"/>
      <c r="G18" s="49"/>
      <c r="H18" s="22">
        <f t="shared" si="0"/>
        <v>0</v>
      </c>
      <c r="I18" s="22">
        <f t="shared" si="1"/>
        <v>0</v>
      </c>
      <c r="J18" s="22">
        <f t="shared" si="2"/>
        <v>0</v>
      </c>
      <c r="K18" s="62"/>
    </row>
    <row r="19" spans="1:11" x14ac:dyDescent="0.25">
      <c r="A19" s="18" t="s">
        <v>37</v>
      </c>
      <c r="B19" s="21" t="s">
        <v>38</v>
      </c>
      <c r="C19" s="20" t="s">
        <v>39</v>
      </c>
      <c r="D19" s="21">
        <v>4</v>
      </c>
      <c r="E19" s="21" t="s">
        <v>13</v>
      </c>
      <c r="F19" s="48"/>
      <c r="G19" s="49"/>
      <c r="H19" s="22">
        <f t="shared" si="0"/>
        <v>0</v>
      </c>
      <c r="I19" s="22">
        <f t="shared" si="1"/>
        <v>0</v>
      </c>
      <c r="J19" s="22">
        <f t="shared" si="2"/>
        <v>0</v>
      </c>
      <c r="K19" s="62"/>
    </row>
    <row r="20" spans="1:11" x14ac:dyDescent="0.25">
      <c r="A20" s="18" t="s">
        <v>40</v>
      </c>
      <c r="B20" s="21" t="s">
        <v>41</v>
      </c>
      <c r="C20" s="20" t="s">
        <v>12</v>
      </c>
      <c r="D20" s="21">
        <v>1</v>
      </c>
      <c r="E20" s="21" t="s">
        <v>13</v>
      </c>
      <c r="F20" s="48"/>
      <c r="G20" s="49"/>
      <c r="H20" s="22">
        <f t="shared" si="0"/>
        <v>0</v>
      </c>
      <c r="I20" s="22">
        <f t="shared" si="1"/>
        <v>0</v>
      </c>
      <c r="J20" s="22">
        <f t="shared" si="2"/>
        <v>0</v>
      </c>
      <c r="K20" s="62"/>
    </row>
    <row r="21" spans="1:11" x14ac:dyDescent="0.25">
      <c r="A21" s="18" t="s">
        <v>42</v>
      </c>
      <c r="B21" s="21" t="s">
        <v>43</v>
      </c>
      <c r="C21" s="20" t="s">
        <v>39</v>
      </c>
      <c r="D21" s="21">
        <v>4</v>
      </c>
      <c r="E21" s="21" t="s">
        <v>13</v>
      </c>
      <c r="F21" s="48"/>
      <c r="G21" s="49"/>
      <c r="H21" s="22">
        <f t="shared" si="0"/>
        <v>0</v>
      </c>
      <c r="I21" s="22">
        <f t="shared" si="1"/>
        <v>0</v>
      </c>
      <c r="J21" s="22">
        <f t="shared" si="2"/>
        <v>0</v>
      </c>
      <c r="K21" s="62"/>
    </row>
    <row r="22" spans="1:11" x14ac:dyDescent="0.25">
      <c r="A22" s="18" t="s">
        <v>44</v>
      </c>
      <c r="B22" s="21" t="s">
        <v>45</v>
      </c>
      <c r="C22" s="20" t="s">
        <v>34</v>
      </c>
      <c r="D22" s="21">
        <v>2</v>
      </c>
      <c r="E22" s="21" t="s">
        <v>13</v>
      </c>
      <c r="F22" s="48"/>
      <c r="G22" s="49"/>
      <c r="H22" s="22">
        <f t="shared" si="0"/>
        <v>0</v>
      </c>
      <c r="I22" s="22">
        <f t="shared" si="1"/>
        <v>0</v>
      </c>
      <c r="J22" s="22">
        <f t="shared" si="2"/>
        <v>0</v>
      </c>
      <c r="K22" s="62"/>
    </row>
    <row r="23" spans="1:11" x14ac:dyDescent="0.25">
      <c r="A23" s="18" t="s">
        <v>46</v>
      </c>
      <c r="B23" s="21" t="s">
        <v>47</v>
      </c>
      <c r="C23" s="20" t="s">
        <v>34</v>
      </c>
      <c r="D23" s="21">
        <v>2</v>
      </c>
      <c r="E23" s="21" t="s">
        <v>13</v>
      </c>
      <c r="F23" s="48"/>
      <c r="G23" s="49"/>
      <c r="H23" s="22">
        <f t="shared" si="0"/>
        <v>0</v>
      </c>
      <c r="I23" s="22">
        <f t="shared" si="1"/>
        <v>0</v>
      </c>
      <c r="J23" s="22">
        <f t="shared" si="2"/>
        <v>0</v>
      </c>
      <c r="K23" s="62"/>
    </row>
    <row r="24" spans="1:11" x14ac:dyDescent="0.25">
      <c r="A24" s="18" t="s">
        <v>48</v>
      </c>
      <c r="B24" s="24" t="s">
        <v>202</v>
      </c>
      <c r="C24" s="25" t="s">
        <v>49</v>
      </c>
      <c r="D24" s="24">
        <v>1</v>
      </c>
      <c r="E24" s="24" t="s">
        <v>50</v>
      </c>
      <c r="F24" s="51"/>
      <c r="G24" s="52"/>
      <c r="H24" s="22">
        <f t="shared" si="0"/>
        <v>0</v>
      </c>
      <c r="I24" s="22">
        <f t="shared" si="1"/>
        <v>0</v>
      </c>
      <c r="J24" s="22">
        <f t="shared" si="2"/>
        <v>0</v>
      </c>
      <c r="K24" s="63"/>
    </row>
    <row r="25" spans="1:11" ht="30" x14ac:dyDescent="0.25">
      <c r="A25" s="18" t="s">
        <v>51</v>
      </c>
      <c r="B25" s="26" t="s">
        <v>203</v>
      </c>
      <c r="C25" s="25" t="s">
        <v>49</v>
      </c>
      <c r="D25" s="24">
        <v>1</v>
      </c>
      <c r="E25" s="24" t="s">
        <v>50</v>
      </c>
      <c r="F25" s="51"/>
      <c r="G25" s="52"/>
      <c r="H25" s="22">
        <f t="shared" si="0"/>
        <v>0</v>
      </c>
      <c r="I25" s="22">
        <f t="shared" si="1"/>
        <v>0</v>
      </c>
      <c r="J25" s="22">
        <f t="shared" si="2"/>
        <v>0</v>
      </c>
      <c r="K25" s="63"/>
    </row>
    <row r="26" spans="1:11" ht="30" x14ac:dyDescent="0.25">
      <c r="A26" s="18" t="s">
        <v>52</v>
      </c>
      <c r="B26" s="26" t="s">
        <v>53</v>
      </c>
      <c r="C26" s="25" t="s">
        <v>49</v>
      </c>
      <c r="D26" s="24">
        <v>1</v>
      </c>
      <c r="E26" s="24" t="s">
        <v>50</v>
      </c>
      <c r="F26" s="51"/>
      <c r="G26" s="52"/>
      <c r="H26" s="22">
        <f t="shared" si="0"/>
        <v>0</v>
      </c>
      <c r="I26" s="22">
        <f t="shared" si="1"/>
        <v>0</v>
      </c>
      <c r="J26" s="22">
        <f t="shared" si="2"/>
        <v>0</v>
      </c>
      <c r="K26" s="63"/>
    </row>
    <row r="27" spans="1:11" x14ac:dyDescent="0.25">
      <c r="A27" s="18" t="s">
        <v>54</v>
      </c>
      <c r="B27" s="23" t="s">
        <v>55</v>
      </c>
      <c r="C27" s="20" t="s">
        <v>34</v>
      </c>
      <c r="D27" s="21">
        <v>2</v>
      </c>
      <c r="E27" s="21" t="s">
        <v>13</v>
      </c>
      <c r="F27" s="48"/>
      <c r="G27" s="49"/>
      <c r="H27" s="22">
        <f t="shared" si="0"/>
        <v>0</v>
      </c>
      <c r="I27" s="22">
        <f t="shared" si="1"/>
        <v>0</v>
      </c>
      <c r="J27" s="22">
        <f t="shared" si="2"/>
        <v>0</v>
      </c>
      <c r="K27" s="62"/>
    </row>
    <row r="28" spans="1:11" x14ac:dyDescent="0.25">
      <c r="A28" s="18" t="s">
        <v>56</v>
      </c>
      <c r="B28" s="23" t="s">
        <v>192</v>
      </c>
      <c r="C28" s="20" t="s">
        <v>57</v>
      </c>
      <c r="D28" s="21">
        <v>1</v>
      </c>
      <c r="E28" s="21" t="s">
        <v>16</v>
      </c>
      <c r="F28" s="48"/>
      <c r="G28" s="49"/>
      <c r="H28" s="22">
        <f t="shared" si="0"/>
        <v>0</v>
      </c>
      <c r="I28" s="22">
        <f t="shared" si="1"/>
        <v>0</v>
      </c>
      <c r="J28" s="22">
        <f t="shared" si="2"/>
        <v>0</v>
      </c>
      <c r="K28" s="62"/>
    </row>
    <row r="29" spans="1:11" x14ac:dyDescent="0.25">
      <c r="A29" s="18" t="s">
        <v>58</v>
      </c>
      <c r="B29" s="21" t="s">
        <v>159</v>
      </c>
      <c r="C29" s="20" t="s">
        <v>59</v>
      </c>
      <c r="D29" s="21">
        <v>3</v>
      </c>
      <c r="E29" s="21" t="s">
        <v>16</v>
      </c>
      <c r="F29" s="48"/>
      <c r="G29" s="49"/>
      <c r="H29" s="22">
        <f t="shared" si="0"/>
        <v>0</v>
      </c>
      <c r="I29" s="22">
        <f t="shared" si="1"/>
        <v>0</v>
      </c>
      <c r="J29" s="22">
        <f t="shared" si="2"/>
        <v>0</v>
      </c>
      <c r="K29" s="62"/>
    </row>
    <row r="30" spans="1:11" ht="30" x14ac:dyDescent="0.25">
      <c r="A30" s="18" t="s">
        <v>60</v>
      </c>
      <c r="B30" s="23" t="s">
        <v>61</v>
      </c>
      <c r="C30" s="20" t="s">
        <v>49</v>
      </c>
      <c r="D30" s="21">
        <v>1</v>
      </c>
      <c r="E30" s="21" t="s">
        <v>13</v>
      </c>
      <c r="F30" s="48"/>
      <c r="G30" s="49"/>
      <c r="H30" s="22">
        <f t="shared" si="0"/>
        <v>0</v>
      </c>
      <c r="I30" s="22">
        <f t="shared" si="1"/>
        <v>0</v>
      </c>
      <c r="J30" s="22">
        <f t="shared" si="2"/>
        <v>0</v>
      </c>
      <c r="K30" s="62"/>
    </row>
    <row r="31" spans="1:11" ht="30" x14ac:dyDescent="0.25">
      <c r="A31" s="18" t="s">
        <v>62</v>
      </c>
      <c r="B31" s="23" t="s">
        <v>193</v>
      </c>
      <c r="C31" s="25" t="s">
        <v>12</v>
      </c>
      <c r="D31" s="24">
        <v>1</v>
      </c>
      <c r="E31" s="24" t="s">
        <v>13</v>
      </c>
      <c r="F31" s="51"/>
      <c r="G31" s="52"/>
      <c r="H31" s="22">
        <f t="shared" si="0"/>
        <v>0</v>
      </c>
      <c r="I31" s="22">
        <f t="shared" si="1"/>
        <v>0</v>
      </c>
      <c r="J31" s="22">
        <f t="shared" si="2"/>
        <v>0</v>
      </c>
      <c r="K31" s="63"/>
    </row>
    <row r="32" spans="1:11" ht="30" x14ac:dyDescent="0.25">
      <c r="A32" s="18" t="s">
        <v>63</v>
      </c>
      <c r="B32" s="23" t="s">
        <v>194</v>
      </c>
      <c r="C32" s="25" t="s">
        <v>49</v>
      </c>
      <c r="D32" s="24">
        <v>1</v>
      </c>
      <c r="E32" s="24" t="s">
        <v>13</v>
      </c>
      <c r="F32" s="51"/>
      <c r="G32" s="52"/>
      <c r="H32" s="22">
        <f t="shared" si="0"/>
        <v>0</v>
      </c>
      <c r="I32" s="22">
        <f t="shared" si="1"/>
        <v>0</v>
      </c>
      <c r="J32" s="22">
        <f t="shared" si="2"/>
        <v>0</v>
      </c>
      <c r="K32" s="63"/>
    </row>
    <row r="33" spans="1:11" x14ac:dyDescent="0.25">
      <c r="A33" s="18" t="s">
        <v>64</v>
      </c>
      <c r="B33" s="21" t="s">
        <v>65</v>
      </c>
      <c r="C33" s="20" t="s">
        <v>66</v>
      </c>
      <c r="D33" s="21">
        <v>10</v>
      </c>
      <c r="E33" s="21" t="s">
        <v>13</v>
      </c>
      <c r="F33" s="48"/>
      <c r="G33" s="49"/>
      <c r="H33" s="22">
        <f t="shared" si="0"/>
        <v>0</v>
      </c>
      <c r="I33" s="22">
        <f t="shared" si="1"/>
        <v>0</v>
      </c>
      <c r="J33" s="22">
        <f t="shared" si="2"/>
        <v>0</v>
      </c>
      <c r="K33" s="62"/>
    </row>
    <row r="34" spans="1:11" x14ac:dyDescent="0.25">
      <c r="A34" s="18" t="s">
        <v>67</v>
      </c>
      <c r="B34" s="21" t="s">
        <v>68</v>
      </c>
      <c r="C34" s="20" t="s">
        <v>66</v>
      </c>
      <c r="D34" s="21">
        <v>10</v>
      </c>
      <c r="E34" s="21" t="s">
        <v>13</v>
      </c>
      <c r="F34" s="48"/>
      <c r="G34" s="49"/>
      <c r="H34" s="22">
        <f t="shared" si="0"/>
        <v>0</v>
      </c>
      <c r="I34" s="22">
        <f t="shared" si="1"/>
        <v>0</v>
      </c>
      <c r="J34" s="22">
        <f t="shared" si="2"/>
        <v>0</v>
      </c>
      <c r="K34" s="62"/>
    </row>
    <row r="35" spans="1:11" x14ac:dyDescent="0.25">
      <c r="A35" s="18" t="s">
        <v>69</v>
      </c>
      <c r="B35" s="21" t="s">
        <v>70</v>
      </c>
      <c r="C35" s="25" t="s">
        <v>66</v>
      </c>
      <c r="D35" s="24">
        <v>10</v>
      </c>
      <c r="E35" s="24" t="s">
        <v>13</v>
      </c>
      <c r="F35" s="51"/>
      <c r="G35" s="52"/>
      <c r="H35" s="22">
        <f t="shared" si="0"/>
        <v>0</v>
      </c>
      <c r="I35" s="22">
        <f t="shared" si="1"/>
        <v>0</v>
      </c>
      <c r="J35" s="22">
        <f t="shared" si="2"/>
        <v>0</v>
      </c>
      <c r="K35" s="63"/>
    </row>
    <row r="36" spans="1:11" x14ac:dyDescent="0.25">
      <c r="A36" s="18" t="s">
        <v>71</v>
      </c>
      <c r="B36" s="21" t="s">
        <v>72</v>
      </c>
      <c r="C36" s="25" t="s">
        <v>34</v>
      </c>
      <c r="D36" s="24">
        <v>2</v>
      </c>
      <c r="E36" s="24" t="s">
        <v>13</v>
      </c>
      <c r="F36" s="51"/>
      <c r="G36" s="52"/>
      <c r="H36" s="22">
        <f t="shared" si="0"/>
        <v>0</v>
      </c>
      <c r="I36" s="22">
        <f t="shared" si="1"/>
        <v>0</v>
      </c>
      <c r="J36" s="22">
        <f t="shared" si="2"/>
        <v>0</v>
      </c>
      <c r="K36" s="63"/>
    </row>
    <row r="37" spans="1:11" x14ac:dyDescent="0.25">
      <c r="A37" s="18" t="s">
        <v>73</v>
      </c>
      <c r="B37" s="21" t="s">
        <v>74</v>
      </c>
      <c r="C37" s="25" t="s">
        <v>34</v>
      </c>
      <c r="D37" s="24">
        <v>2</v>
      </c>
      <c r="E37" s="24" t="s">
        <v>13</v>
      </c>
      <c r="F37" s="51"/>
      <c r="G37" s="52"/>
      <c r="H37" s="22">
        <f t="shared" si="0"/>
        <v>0</v>
      </c>
      <c r="I37" s="22">
        <f t="shared" si="1"/>
        <v>0</v>
      </c>
      <c r="J37" s="22">
        <f t="shared" si="2"/>
        <v>0</v>
      </c>
      <c r="K37" s="63"/>
    </row>
    <row r="38" spans="1:11" x14ac:dyDescent="0.25">
      <c r="A38" s="18" t="s">
        <v>75</v>
      </c>
      <c r="B38" s="21" t="s">
        <v>76</v>
      </c>
      <c r="C38" s="25" t="s">
        <v>77</v>
      </c>
      <c r="D38" s="24">
        <v>2</v>
      </c>
      <c r="E38" s="24" t="s">
        <v>13</v>
      </c>
      <c r="F38" s="51"/>
      <c r="G38" s="52"/>
      <c r="H38" s="22">
        <f t="shared" si="0"/>
        <v>0</v>
      </c>
      <c r="I38" s="22">
        <f t="shared" si="1"/>
        <v>0</v>
      </c>
      <c r="J38" s="22">
        <f t="shared" si="2"/>
        <v>0</v>
      </c>
      <c r="K38" s="63"/>
    </row>
    <row r="39" spans="1:11" x14ac:dyDescent="0.25">
      <c r="A39" s="18" t="s">
        <v>78</v>
      </c>
      <c r="B39" s="21" t="s">
        <v>79</v>
      </c>
      <c r="C39" s="25" t="s">
        <v>80</v>
      </c>
      <c r="D39" s="24">
        <v>15</v>
      </c>
      <c r="E39" s="24" t="s">
        <v>13</v>
      </c>
      <c r="F39" s="51"/>
      <c r="G39" s="52"/>
      <c r="H39" s="22">
        <f t="shared" si="0"/>
        <v>0</v>
      </c>
      <c r="I39" s="22">
        <f t="shared" si="1"/>
        <v>0</v>
      </c>
      <c r="J39" s="22">
        <f t="shared" si="2"/>
        <v>0</v>
      </c>
      <c r="K39" s="63"/>
    </row>
    <row r="40" spans="1:11" x14ac:dyDescent="0.25">
      <c r="A40" s="18" t="s">
        <v>81</v>
      </c>
      <c r="B40" s="21" t="s">
        <v>195</v>
      </c>
      <c r="C40" s="25" t="s">
        <v>34</v>
      </c>
      <c r="D40" s="24">
        <v>2</v>
      </c>
      <c r="E40" s="24" t="s">
        <v>13</v>
      </c>
      <c r="F40" s="51"/>
      <c r="G40" s="52"/>
      <c r="H40" s="22">
        <f t="shared" si="0"/>
        <v>0</v>
      </c>
      <c r="I40" s="22">
        <f t="shared" si="1"/>
        <v>0</v>
      </c>
      <c r="J40" s="22">
        <f t="shared" si="2"/>
        <v>0</v>
      </c>
      <c r="K40" s="63"/>
    </row>
    <row r="41" spans="1:11" x14ac:dyDescent="0.25">
      <c r="A41" s="18" t="s">
        <v>82</v>
      </c>
      <c r="B41" s="21" t="s">
        <v>83</v>
      </c>
      <c r="C41" s="25" t="s">
        <v>66</v>
      </c>
      <c r="D41" s="24">
        <v>10</v>
      </c>
      <c r="E41" s="24" t="s">
        <v>13</v>
      </c>
      <c r="F41" s="51"/>
      <c r="G41" s="52"/>
      <c r="H41" s="22">
        <f t="shared" si="0"/>
        <v>0</v>
      </c>
      <c r="I41" s="22">
        <f t="shared" si="1"/>
        <v>0</v>
      </c>
      <c r="J41" s="22">
        <f t="shared" si="2"/>
        <v>0</v>
      </c>
      <c r="K41" s="63"/>
    </row>
    <row r="42" spans="1:11" x14ac:dyDescent="0.25">
      <c r="A42" s="18" t="s">
        <v>84</v>
      </c>
      <c r="B42" s="27" t="s">
        <v>85</v>
      </c>
      <c r="C42" s="25" t="s">
        <v>66</v>
      </c>
      <c r="D42" s="28">
        <v>10</v>
      </c>
      <c r="E42" s="29" t="s">
        <v>13</v>
      </c>
      <c r="F42" s="51"/>
      <c r="G42" s="52"/>
      <c r="H42" s="22">
        <f t="shared" si="0"/>
        <v>0</v>
      </c>
      <c r="I42" s="22">
        <f t="shared" si="1"/>
        <v>0</v>
      </c>
      <c r="J42" s="22">
        <f t="shared" si="2"/>
        <v>0</v>
      </c>
      <c r="K42" s="63"/>
    </row>
    <row r="43" spans="1:11" ht="30" x14ac:dyDescent="0.25">
      <c r="A43" s="18" t="s">
        <v>86</v>
      </c>
      <c r="B43" s="23" t="s">
        <v>196</v>
      </c>
      <c r="C43" s="25" t="s">
        <v>57</v>
      </c>
      <c r="D43" s="24">
        <v>1</v>
      </c>
      <c r="E43" s="24" t="s">
        <v>16</v>
      </c>
      <c r="F43" s="51"/>
      <c r="G43" s="52"/>
      <c r="H43" s="22">
        <f t="shared" si="0"/>
        <v>0</v>
      </c>
      <c r="I43" s="22">
        <f t="shared" si="1"/>
        <v>0</v>
      </c>
      <c r="J43" s="22">
        <f t="shared" si="2"/>
        <v>0</v>
      </c>
      <c r="K43" s="63"/>
    </row>
    <row r="44" spans="1:11" ht="30" x14ac:dyDescent="0.25">
      <c r="A44" s="18" t="s">
        <v>87</v>
      </c>
      <c r="B44" s="23" t="s">
        <v>197</v>
      </c>
      <c r="C44" s="25" t="s">
        <v>57</v>
      </c>
      <c r="D44" s="24">
        <v>1</v>
      </c>
      <c r="E44" s="24" t="s">
        <v>16</v>
      </c>
      <c r="F44" s="51"/>
      <c r="G44" s="52"/>
      <c r="H44" s="22">
        <f t="shared" si="0"/>
        <v>0</v>
      </c>
      <c r="I44" s="22">
        <f t="shared" si="1"/>
        <v>0</v>
      </c>
      <c r="J44" s="22">
        <f t="shared" si="2"/>
        <v>0</v>
      </c>
      <c r="K44" s="63"/>
    </row>
    <row r="45" spans="1:11" ht="45" x14ac:dyDescent="0.25">
      <c r="A45" s="18" t="s">
        <v>88</v>
      </c>
      <c r="B45" s="23" t="s">
        <v>89</v>
      </c>
      <c r="C45" s="25" t="s">
        <v>90</v>
      </c>
      <c r="D45" s="24">
        <v>3</v>
      </c>
      <c r="E45" s="24" t="s">
        <v>13</v>
      </c>
      <c r="F45" s="51"/>
      <c r="G45" s="52"/>
      <c r="H45" s="22">
        <f t="shared" si="0"/>
        <v>0</v>
      </c>
      <c r="I45" s="22">
        <f t="shared" si="1"/>
        <v>0</v>
      </c>
      <c r="J45" s="22">
        <f t="shared" si="2"/>
        <v>0</v>
      </c>
      <c r="K45" s="63"/>
    </row>
    <row r="46" spans="1:11" ht="30" x14ac:dyDescent="0.25">
      <c r="A46" s="18" t="s">
        <v>91</v>
      </c>
      <c r="B46" s="23" t="s">
        <v>92</v>
      </c>
      <c r="C46" s="25" t="s">
        <v>12</v>
      </c>
      <c r="D46" s="24">
        <v>1</v>
      </c>
      <c r="E46" s="24" t="s">
        <v>13</v>
      </c>
      <c r="F46" s="51"/>
      <c r="G46" s="52"/>
      <c r="H46" s="22">
        <f t="shared" si="0"/>
        <v>0</v>
      </c>
      <c r="I46" s="22">
        <f t="shared" si="1"/>
        <v>0</v>
      </c>
      <c r="J46" s="22">
        <f t="shared" si="2"/>
        <v>0</v>
      </c>
      <c r="K46" s="63"/>
    </row>
    <row r="47" spans="1:11" x14ac:dyDescent="0.25">
      <c r="A47" s="18" t="s">
        <v>93</v>
      </c>
      <c r="B47" s="21" t="s">
        <v>94</v>
      </c>
      <c r="C47" s="25" t="s">
        <v>77</v>
      </c>
      <c r="D47" s="24">
        <v>2</v>
      </c>
      <c r="E47" s="24" t="s">
        <v>13</v>
      </c>
      <c r="F47" s="51"/>
      <c r="G47" s="52"/>
      <c r="H47" s="22">
        <f t="shared" si="0"/>
        <v>0</v>
      </c>
      <c r="I47" s="22">
        <f t="shared" si="1"/>
        <v>0</v>
      </c>
      <c r="J47" s="22">
        <f t="shared" si="2"/>
        <v>0</v>
      </c>
      <c r="K47" s="63"/>
    </row>
    <row r="48" spans="1:11" x14ac:dyDescent="0.25">
      <c r="A48" s="18" t="s">
        <v>95</v>
      </c>
      <c r="B48" s="21" t="s">
        <v>96</v>
      </c>
      <c r="C48" s="25" t="s">
        <v>34</v>
      </c>
      <c r="D48" s="24">
        <v>2</v>
      </c>
      <c r="E48" s="24" t="s">
        <v>13</v>
      </c>
      <c r="F48" s="51"/>
      <c r="G48" s="52"/>
      <c r="H48" s="22">
        <f t="shared" si="0"/>
        <v>0</v>
      </c>
      <c r="I48" s="22">
        <f t="shared" si="1"/>
        <v>0</v>
      </c>
      <c r="J48" s="22">
        <f t="shared" si="2"/>
        <v>0</v>
      </c>
      <c r="K48" s="63"/>
    </row>
    <row r="49" spans="1:11" x14ac:dyDescent="0.25">
      <c r="A49" s="18" t="s">
        <v>97</v>
      </c>
      <c r="B49" s="21" t="s">
        <v>98</v>
      </c>
      <c r="C49" s="25" t="s">
        <v>49</v>
      </c>
      <c r="D49" s="24">
        <v>1</v>
      </c>
      <c r="E49" s="24" t="s">
        <v>50</v>
      </c>
      <c r="F49" s="51"/>
      <c r="G49" s="52"/>
      <c r="H49" s="22">
        <f t="shared" si="0"/>
        <v>0</v>
      </c>
      <c r="I49" s="22">
        <f t="shared" si="1"/>
        <v>0</v>
      </c>
      <c r="J49" s="22">
        <f t="shared" si="2"/>
        <v>0</v>
      </c>
      <c r="K49" s="63"/>
    </row>
    <row r="50" spans="1:11" x14ac:dyDescent="0.25">
      <c r="A50" s="18" t="s">
        <v>99</v>
      </c>
      <c r="B50" s="23" t="s">
        <v>160</v>
      </c>
      <c r="C50" s="25" t="s">
        <v>100</v>
      </c>
      <c r="D50" s="24">
        <v>1</v>
      </c>
      <c r="E50" s="24" t="s">
        <v>16</v>
      </c>
      <c r="F50" s="51"/>
      <c r="G50" s="52"/>
      <c r="H50" s="22">
        <f t="shared" si="0"/>
        <v>0</v>
      </c>
      <c r="I50" s="22">
        <f t="shared" si="1"/>
        <v>0</v>
      </c>
      <c r="J50" s="22">
        <f t="shared" si="2"/>
        <v>0</v>
      </c>
      <c r="K50" s="63"/>
    </row>
    <row r="51" spans="1:11" x14ac:dyDescent="0.25">
      <c r="A51" s="18" t="s">
        <v>101</v>
      </c>
      <c r="B51" s="21" t="s">
        <v>102</v>
      </c>
      <c r="C51" s="25" t="s">
        <v>34</v>
      </c>
      <c r="D51" s="24">
        <v>2</v>
      </c>
      <c r="E51" s="24" t="s">
        <v>13</v>
      </c>
      <c r="F51" s="51"/>
      <c r="G51" s="52"/>
      <c r="H51" s="22">
        <f t="shared" si="0"/>
        <v>0</v>
      </c>
      <c r="I51" s="22">
        <f t="shared" si="1"/>
        <v>0</v>
      </c>
      <c r="J51" s="22">
        <f t="shared" si="2"/>
        <v>0</v>
      </c>
      <c r="K51" s="63"/>
    </row>
    <row r="52" spans="1:11" ht="45" x14ac:dyDescent="0.25">
      <c r="A52" s="18" t="s">
        <v>103</v>
      </c>
      <c r="B52" s="23" t="s">
        <v>104</v>
      </c>
      <c r="C52" s="25" t="s">
        <v>105</v>
      </c>
      <c r="D52" s="24">
        <v>1</v>
      </c>
      <c r="E52" s="24" t="s">
        <v>106</v>
      </c>
      <c r="F52" s="51"/>
      <c r="G52" s="52"/>
      <c r="H52" s="22">
        <f t="shared" si="0"/>
        <v>0</v>
      </c>
      <c r="I52" s="22">
        <f t="shared" si="1"/>
        <v>0</v>
      </c>
      <c r="J52" s="22">
        <f t="shared" si="2"/>
        <v>0</v>
      </c>
      <c r="K52" s="63"/>
    </row>
    <row r="53" spans="1:11" ht="45" x14ac:dyDescent="0.25">
      <c r="A53" s="18" t="s">
        <v>107</v>
      </c>
      <c r="B53" s="26" t="s">
        <v>108</v>
      </c>
      <c r="C53" s="25" t="s">
        <v>49</v>
      </c>
      <c r="D53" s="24">
        <v>1</v>
      </c>
      <c r="E53" s="24" t="s">
        <v>13</v>
      </c>
      <c r="F53" s="51"/>
      <c r="G53" s="53"/>
      <c r="H53" s="22">
        <f t="shared" si="0"/>
        <v>0</v>
      </c>
      <c r="I53" s="22">
        <f t="shared" si="1"/>
        <v>0</v>
      </c>
      <c r="J53" s="22">
        <f t="shared" si="2"/>
        <v>0</v>
      </c>
      <c r="K53" s="63"/>
    </row>
    <row r="54" spans="1:11" ht="30" x14ac:dyDescent="0.25">
      <c r="A54" s="18" t="s">
        <v>109</v>
      </c>
      <c r="B54" s="30" t="s">
        <v>149</v>
      </c>
      <c r="C54" s="31" t="s">
        <v>49</v>
      </c>
      <c r="D54" s="32">
        <v>1</v>
      </c>
      <c r="E54" s="32" t="s">
        <v>13</v>
      </c>
      <c r="F54" s="54"/>
      <c r="G54" s="55"/>
      <c r="H54" s="22">
        <f t="shared" si="0"/>
        <v>0</v>
      </c>
      <c r="I54" s="22">
        <f t="shared" si="1"/>
        <v>0</v>
      </c>
      <c r="J54" s="22">
        <f t="shared" si="2"/>
        <v>0</v>
      </c>
      <c r="K54" s="64"/>
    </row>
    <row r="55" spans="1:11" x14ac:dyDescent="0.25">
      <c r="A55" s="18" t="s">
        <v>110</v>
      </c>
      <c r="B55" s="23" t="s">
        <v>148</v>
      </c>
      <c r="C55" s="20" t="s">
        <v>111</v>
      </c>
      <c r="D55" s="21">
        <v>20</v>
      </c>
      <c r="E55" s="21" t="s">
        <v>13</v>
      </c>
      <c r="F55" s="48"/>
      <c r="G55" s="56"/>
      <c r="H55" s="22">
        <f t="shared" si="0"/>
        <v>0</v>
      </c>
      <c r="I55" s="22">
        <f t="shared" si="1"/>
        <v>0</v>
      </c>
      <c r="J55" s="22">
        <f t="shared" si="2"/>
        <v>0</v>
      </c>
      <c r="K55" s="62"/>
    </row>
    <row r="56" spans="1:11" x14ac:dyDescent="0.25">
      <c r="A56" s="33"/>
      <c r="B56" s="34"/>
      <c r="C56" s="35"/>
      <c r="D56" s="36"/>
      <c r="E56" s="36"/>
      <c r="F56" s="37"/>
      <c r="G56" s="38"/>
      <c r="H56" s="39" t="s">
        <v>112</v>
      </c>
      <c r="I56" s="40">
        <f>SUM(I5:I55)</f>
        <v>0</v>
      </c>
      <c r="J56" s="40">
        <f>SUM(J5:J55)</f>
        <v>0</v>
      </c>
      <c r="K56" s="65"/>
    </row>
    <row r="57" spans="1:11" x14ac:dyDescent="0.25">
      <c r="A57" s="69" t="s">
        <v>113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30" x14ac:dyDescent="0.25">
      <c r="A58" s="41" t="s">
        <v>11</v>
      </c>
      <c r="B58" s="42" t="s">
        <v>161</v>
      </c>
      <c r="C58" s="43" t="s">
        <v>114</v>
      </c>
      <c r="D58" s="44">
        <v>2</v>
      </c>
      <c r="E58" s="44" t="s">
        <v>16</v>
      </c>
      <c r="F58" s="57"/>
      <c r="G58" s="58"/>
      <c r="H58" s="45">
        <f>F58+(F58*G58)</f>
        <v>0</v>
      </c>
      <c r="I58" s="45">
        <f>D58*F58</f>
        <v>0</v>
      </c>
      <c r="J58" s="45">
        <f>D58*H58</f>
        <v>0</v>
      </c>
      <c r="K58" s="66"/>
    </row>
    <row r="59" spans="1:11" x14ac:dyDescent="0.25">
      <c r="A59" s="18" t="s">
        <v>14</v>
      </c>
      <c r="B59" s="21" t="s">
        <v>162</v>
      </c>
      <c r="C59" s="20" t="s">
        <v>115</v>
      </c>
      <c r="D59" s="21">
        <v>2</v>
      </c>
      <c r="E59" s="21" t="s">
        <v>16</v>
      </c>
      <c r="F59" s="48"/>
      <c r="G59" s="56"/>
      <c r="H59" s="45">
        <f t="shared" ref="H59:H101" si="3">F59+(F59*G59)</f>
        <v>0</v>
      </c>
      <c r="I59" s="45">
        <f t="shared" ref="I59:I101" si="4">D59*F59</f>
        <v>0</v>
      </c>
      <c r="J59" s="45">
        <f t="shared" ref="J59:J101" si="5">D59*H59</f>
        <v>0</v>
      </c>
      <c r="K59" s="62"/>
    </row>
    <row r="60" spans="1:11" x14ac:dyDescent="0.25">
      <c r="A60" s="41" t="s">
        <v>17</v>
      </c>
      <c r="B60" s="21" t="s">
        <v>163</v>
      </c>
      <c r="C60" s="20" t="s">
        <v>116</v>
      </c>
      <c r="D60" s="21">
        <v>4</v>
      </c>
      <c r="E60" s="21" t="s">
        <v>16</v>
      </c>
      <c r="F60" s="48"/>
      <c r="G60" s="56"/>
      <c r="H60" s="45">
        <f t="shared" si="3"/>
        <v>0</v>
      </c>
      <c r="I60" s="45">
        <f t="shared" si="4"/>
        <v>0</v>
      </c>
      <c r="J60" s="45">
        <f t="shared" si="5"/>
        <v>0</v>
      </c>
      <c r="K60" s="62"/>
    </row>
    <row r="61" spans="1:11" ht="30" x14ac:dyDescent="0.25">
      <c r="A61" s="18" t="s">
        <v>19</v>
      </c>
      <c r="B61" s="46" t="s">
        <v>164</v>
      </c>
      <c r="C61" s="20" t="s">
        <v>117</v>
      </c>
      <c r="D61" s="21">
        <v>1</v>
      </c>
      <c r="E61" s="21" t="s">
        <v>16</v>
      </c>
      <c r="F61" s="48"/>
      <c r="G61" s="56"/>
      <c r="H61" s="45">
        <f t="shared" si="3"/>
        <v>0</v>
      </c>
      <c r="I61" s="45">
        <f t="shared" si="4"/>
        <v>0</v>
      </c>
      <c r="J61" s="45">
        <f t="shared" si="5"/>
        <v>0</v>
      </c>
      <c r="K61" s="62"/>
    </row>
    <row r="62" spans="1:11" x14ac:dyDescent="0.25">
      <c r="A62" s="41" t="s">
        <v>21</v>
      </c>
      <c r="B62" s="23" t="s">
        <v>165</v>
      </c>
      <c r="C62" s="20" t="s">
        <v>118</v>
      </c>
      <c r="D62" s="21">
        <v>1</v>
      </c>
      <c r="E62" s="21" t="s">
        <v>16</v>
      </c>
      <c r="F62" s="48"/>
      <c r="G62" s="56"/>
      <c r="H62" s="45">
        <f t="shared" si="3"/>
        <v>0</v>
      </c>
      <c r="I62" s="45">
        <f t="shared" si="4"/>
        <v>0</v>
      </c>
      <c r="J62" s="45">
        <f t="shared" si="5"/>
        <v>0</v>
      </c>
      <c r="K62" s="62"/>
    </row>
    <row r="63" spans="1:11" x14ac:dyDescent="0.25">
      <c r="A63" s="18" t="s">
        <v>23</v>
      </c>
      <c r="B63" s="21" t="s">
        <v>198</v>
      </c>
      <c r="C63" s="20" t="s">
        <v>119</v>
      </c>
      <c r="D63" s="21">
        <v>1</v>
      </c>
      <c r="E63" s="21" t="s">
        <v>16</v>
      </c>
      <c r="F63" s="48"/>
      <c r="G63" s="56"/>
      <c r="H63" s="45">
        <f t="shared" si="3"/>
        <v>0</v>
      </c>
      <c r="I63" s="45">
        <f t="shared" si="4"/>
        <v>0</v>
      </c>
      <c r="J63" s="45">
        <f t="shared" si="5"/>
        <v>0</v>
      </c>
      <c r="K63" s="62"/>
    </row>
    <row r="64" spans="1:11" x14ac:dyDescent="0.25">
      <c r="A64" s="41" t="s">
        <v>25</v>
      </c>
      <c r="B64" s="21" t="s">
        <v>120</v>
      </c>
      <c r="C64" s="20" t="s">
        <v>121</v>
      </c>
      <c r="D64" s="21">
        <v>1</v>
      </c>
      <c r="E64" s="21" t="s">
        <v>16</v>
      </c>
      <c r="F64" s="48"/>
      <c r="G64" s="56"/>
      <c r="H64" s="45">
        <f t="shared" si="3"/>
        <v>0</v>
      </c>
      <c r="I64" s="45">
        <f t="shared" si="4"/>
        <v>0</v>
      </c>
      <c r="J64" s="45">
        <f t="shared" si="5"/>
        <v>0</v>
      </c>
      <c r="K64" s="62"/>
    </row>
    <row r="65" spans="1:11" x14ac:dyDescent="0.25">
      <c r="A65" s="18" t="s">
        <v>27</v>
      </c>
      <c r="B65" s="23" t="s">
        <v>166</v>
      </c>
      <c r="C65" s="20" t="s">
        <v>122</v>
      </c>
      <c r="D65" s="21">
        <v>2</v>
      </c>
      <c r="E65" s="21" t="s">
        <v>16</v>
      </c>
      <c r="F65" s="48"/>
      <c r="G65" s="56"/>
      <c r="H65" s="45">
        <f t="shared" si="3"/>
        <v>0</v>
      </c>
      <c r="I65" s="45">
        <f t="shared" si="4"/>
        <v>0</v>
      </c>
      <c r="J65" s="45">
        <f t="shared" si="5"/>
        <v>0</v>
      </c>
      <c r="K65" s="62"/>
    </row>
    <row r="66" spans="1:11" x14ac:dyDescent="0.25">
      <c r="A66" s="41" t="s">
        <v>29</v>
      </c>
      <c r="B66" s="23" t="s">
        <v>167</v>
      </c>
      <c r="C66" s="20" t="s">
        <v>123</v>
      </c>
      <c r="D66" s="21">
        <v>1</v>
      </c>
      <c r="E66" s="21" t="s">
        <v>16</v>
      </c>
      <c r="F66" s="48"/>
      <c r="G66" s="56"/>
      <c r="H66" s="45">
        <f t="shared" si="3"/>
        <v>0</v>
      </c>
      <c r="I66" s="45">
        <f t="shared" si="4"/>
        <v>0</v>
      </c>
      <c r="J66" s="45">
        <f t="shared" si="5"/>
        <v>0</v>
      </c>
      <c r="K66" s="62"/>
    </row>
    <row r="67" spans="1:11" x14ac:dyDescent="0.25">
      <c r="A67" s="18" t="s">
        <v>31</v>
      </c>
      <c r="B67" s="23" t="s">
        <v>168</v>
      </c>
      <c r="C67" s="20" t="s">
        <v>124</v>
      </c>
      <c r="D67" s="21">
        <v>1</v>
      </c>
      <c r="E67" s="21" t="s">
        <v>16</v>
      </c>
      <c r="F67" s="48"/>
      <c r="G67" s="56"/>
      <c r="H67" s="45">
        <f t="shared" si="3"/>
        <v>0</v>
      </c>
      <c r="I67" s="45">
        <f t="shared" si="4"/>
        <v>0</v>
      </c>
      <c r="J67" s="45">
        <f t="shared" si="5"/>
        <v>0</v>
      </c>
      <c r="K67" s="62"/>
    </row>
    <row r="68" spans="1:11" x14ac:dyDescent="0.25">
      <c r="A68" s="41" t="s">
        <v>32</v>
      </c>
      <c r="B68" s="21" t="s">
        <v>169</v>
      </c>
      <c r="C68" s="20" t="s">
        <v>125</v>
      </c>
      <c r="D68" s="21">
        <v>4</v>
      </c>
      <c r="E68" s="21" t="s">
        <v>16</v>
      </c>
      <c r="F68" s="48"/>
      <c r="G68" s="56"/>
      <c r="H68" s="45">
        <f t="shared" si="3"/>
        <v>0</v>
      </c>
      <c r="I68" s="45">
        <f t="shared" si="4"/>
        <v>0</v>
      </c>
      <c r="J68" s="45">
        <f t="shared" si="5"/>
        <v>0</v>
      </c>
      <c r="K68" s="62"/>
    </row>
    <row r="69" spans="1:11" x14ac:dyDescent="0.25">
      <c r="A69" s="18" t="s">
        <v>35</v>
      </c>
      <c r="B69" s="21" t="s">
        <v>170</v>
      </c>
      <c r="C69" s="20" t="s">
        <v>126</v>
      </c>
      <c r="D69" s="21">
        <v>5</v>
      </c>
      <c r="E69" s="21" t="s">
        <v>16</v>
      </c>
      <c r="F69" s="48"/>
      <c r="G69" s="56"/>
      <c r="H69" s="45">
        <f t="shared" si="3"/>
        <v>0</v>
      </c>
      <c r="I69" s="45">
        <f t="shared" si="4"/>
        <v>0</v>
      </c>
      <c r="J69" s="45">
        <f t="shared" si="5"/>
        <v>0</v>
      </c>
      <c r="K69" s="62"/>
    </row>
    <row r="70" spans="1:11" x14ac:dyDescent="0.25">
      <c r="A70" s="41" t="s">
        <v>37</v>
      </c>
      <c r="B70" s="21" t="s">
        <v>171</v>
      </c>
      <c r="C70" s="20" t="s">
        <v>126</v>
      </c>
      <c r="D70" s="21">
        <v>2</v>
      </c>
      <c r="E70" s="21" t="s">
        <v>16</v>
      </c>
      <c r="F70" s="48"/>
      <c r="G70" s="56"/>
      <c r="H70" s="45">
        <f t="shared" si="3"/>
        <v>0</v>
      </c>
      <c r="I70" s="45">
        <f t="shared" si="4"/>
        <v>0</v>
      </c>
      <c r="J70" s="45">
        <f t="shared" si="5"/>
        <v>0</v>
      </c>
      <c r="K70" s="62"/>
    </row>
    <row r="71" spans="1:11" x14ac:dyDescent="0.25">
      <c r="A71" s="18" t="s">
        <v>40</v>
      </c>
      <c r="B71" s="21" t="s">
        <v>172</v>
      </c>
      <c r="C71" s="20" t="s">
        <v>115</v>
      </c>
      <c r="D71" s="21">
        <v>2</v>
      </c>
      <c r="E71" s="21" t="s">
        <v>16</v>
      </c>
      <c r="F71" s="48"/>
      <c r="G71" s="56"/>
      <c r="H71" s="45">
        <f t="shared" si="3"/>
        <v>0</v>
      </c>
      <c r="I71" s="45">
        <f t="shared" si="4"/>
        <v>0</v>
      </c>
      <c r="J71" s="45">
        <f t="shared" si="5"/>
        <v>0</v>
      </c>
      <c r="K71" s="62"/>
    </row>
    <row r="72" spans="1:11" x14ac:dyDescent="0.25">
      <c r="A72" s="41" t="s">
        <v>42</v>
      </c>
      <c r="B72" s="21" t="s">
        <v>199</v>
      </c>
      <c r="C72" s="20" t="s">
        <v>127</v>
      </c>
      <c r="D72" s="21">
        <v>8</v>
      </c>
      <c r="E72" s="21" t="s">
        <v>16</v>
      </c>
      <c r="F72" s="48"/>
      <c r="G72" s="56"/>
      <c r="H72" s="45">
        <f t="shared" si="3"/>
        <v>0</v>
      </c>
      <c r="I72" s="45">
        <f t="shared" si="4"/>
        <v>0</v>
      </c>
      <c r="J72" s="45">
        <f t="shared" si="5"/>
        <v>0</v>
      </c>
      <c r="K72" s="62"/>
    </row>
    <row r="73" spans="1:11" x14ac:dyDescent="0.25">
      <c r="A73" s="18" t="s">
        <v>44</v>
      </c>
      <c r="B73" s="21" t="s">
        <v>128</v>
      </c>
      <c r="C73" s="20" t="s">
        <v>129</v>
      </c>
      <c r="D73" s="21">
        <v>2</v>
      </c>
      <c r="E73" s="21" t="s">
        <v>16</v>
      </c>
      <c r="F73" s="48"/>
      <c r="G73" s="56"/>
      <c r="H73" s="45">
        <f t="shared" si="3"/>
        <v>0</v>
      </c>
      <c r="I73" s="45">
        <f t="shared" si="4"/>
        <v>0</v>
      </c>
      <c r="J73" s="45">
        <f t="shared" si="5"/>
        <v>0</v>
      </c>
      <c r="K73" s="62"/>
    </row>
    <row r="74" spans="1:11" x14ac:dyDescent="0.25">
      <c r="A74" s="41" t="s">
        <v>46</v>
      </c>
      <c r="B74" s="21" t="s">
        <v>130</v>
      </c>
      <c r="C74" s="20" t="s">
        <v>126</v>
      </c>
      <c r="D74" s="21">
        <v>5</v>
      </c>
      <c r="E74" s="21" t="s">
        <v>16</v>
      </c>
      <c r="F74" s="48"/>
      <c r="G74" s="56"/>
      <c r="H74" s="45">
        <f t="shared" si="3"/>
        <v>0</v>
      </c>
      <c r="I74" s="45">
        <f t="shared" si="4"/>
        <v>0</v>
      </c>
      <c r="J74" s="45">
        <f t="shared" si="5"/>
        <v>0</v>
      </c>
      <c r="K74" s="62"/>
    </row>
    <row r="75" spans="1:11" x14ac:dyDescent="0.25">
      <c r="A75" s="18" t="s">
        <v>48</v>
      </c>
      <c r="B75" s="21" t="s">
        <v>173</v>
      </c>
      <c r="C75" s="20" t="s">
        <v>129</v>
      </c>
      <c r="D75" s="21">
        <v>1</v>
      </c>
      <c r="E75" s="21" t="s">
        <v>16</v>
      </c>
      <c r="F75" s="48"/>
      <c r="G75" s="56"/>
      <c r="H75" s="45">
        <f t="shared" si="3"/>
        <v>0</v>
      </c>
      <c r="I75" s="45">
        <f t="shared" si="4"/>
        <v>0</v>
      </c>
      <c r="J75" s="45">
        <f t="shared" si="5"/>
        <v>0</v>
      </c>
      <c r="K75" s="62"/>
    </row>
    <row r="76" spans="1:11" x14ac:dyDescent="0.25">
      <c r="A76" s="41" t="s">
        <v>51</v>
      </c>
      <c r="B76" s="21" t="s">
        <v>174</v>
      </c>
      <c r="C76" s="20" t="s">
        <v>116</v>
      </c>
      <c r="D76" s="21">
        <v>4</v>
      </c>
      <c r="E76" s="21" t="s">
        <v>16</v>
      </c>
      <c r="F76" s="48"/>
      <c r="G76" s="56"/>
      <c r="H76" s="45">
        <f t="shared" si="3"/>
        <v>0</v>
      </c>
      <c r="I76" s="45">
        <f t="shared" si="4"/>
        <v>0</v>
      </c>
      <c r="J76" s="45">
        <f t="shared" si="5"/>
        <v>0</v>
      </c>
      <c r="K76" s="62"/>
    </row>
    <row r="77" spans="1:11" ht="75" x14ac:dyDescent="0.25">
      <c r="A77" s="18" t="s">
        <v>52</v>
      </c>
      <c r="B77" s="23" t="s">
        <v>175</v>
      </c>
      <c r="C77" s="20" t="s">
        <v>131</v>
      </c>
      <c r="D77" s="21">
        <v>2</v>
      </c>
      <c r="E77" s="21" t="s">
        <v>16</v>
      </c>
      <c r="F77" s="48"/>
      <c r="G77" s="56"/>
      <c r="H77" s="45">
        <f t="shared" si="3"/>
        <v>0</v>
      </c>
      <c r="I77" s="45">
        <f t="shared" si="4"/>
        <v>0</v>
      </c>
      <c r="J77" s="45">
        <f t="shared" si="5"/>
        <v>0</v>
      </c>
      <c r="K77" s="62"/>
    </row>
    <row r="78" spans="1:11" ht="135" x14ac:dyDescent="0.25">
      <c r="A78" s="41" t="s">
        <v>54</v>
      </c>
      <c r="B78" s="23" t="s">
        <v>176</v>
      </c>
      <c r="C78" s="20" t="s">
        <v>131</v>
      </c>
      <c r="D78" s="21">
        <v>2</v>
      </c>
      <c r="E78" s="21" t="s">
        <v>16</v>
      </c>
      <c r="F78" s="48"/>
      <c r="G78" s="56"/>
      <c r="H78" s="45">
        <f t="shared" si="3"/>
        <v>0</v>
      </c>
      <c r="I78" s="45">
        <f t="shared" si="4"/>
        <v>0</v>
      </c>
      <c r="J78" s="45">
        <f t="shared" si="5"/>
        <v>0</v>
      </c>
      <c r="K78" s="62"/>
    </row>
    <row r="79" spans="1:11" x14ac:dyDescent="0.25">
      <c r="A79" s="18" t="s">
        <v>56</v>
      </c>
      <c r="B79" s="21" t="s">
        <v>177</v>
      </c>
      <c r="C79" s="20" t="s">
        <v>132</v>
      </c>
      <c r="D79" s="21">
        <v>3</v>
      </c>
      <c r="E79" s="21" t="s">
        <v>16</v>
      </c>
      <c r="F79" s="48"/>
      <c r="G79" s="56"/>
      <c r="H79" s="45">
        <f t="shared" si="3"/>
        <v>0</v>
      </c>
      <c r="I79" s="45">
        <f t="shared" si="4"/>
        <v>0</v>
      </c>
      <c r="J79" s="45">
        <f t="shared" si="5"/>
        <v>0</v>
      </c>
      <c r="K79" s="62"/>
    </row>
    <row r="80" spans="1:11" x14ac:dyDescent="0.25">
      <c r="A80" s="41" t="s">
        <v>58</v>
      </c>
      <c r="B80" s="21" t="s">
        <v>178</v>
      </c>
      <c r="C80" s="20" t="s">
        <v>133</v>
      </c>
      <c r="D80" s="21">
        <v>4</v>
      </c>
      <c r="E80" s="21" t="s">
        <v>16</v>
      </c>
      <c r="F80" s="48"/>
      <c r="G80" s="56"/>
      <c r="H80" s="45">
        <f t="shared" si="3"/>
        <v>0</v>
      </c>
      <c r="I80" s="45">
        <f t="shared" si="4"/>
        <v>0</v>
      </c>
      <c r="J80" s="45">
        <f t="shared" si="5"/>
        <v>0</v>
      </c>
      <c r="K80" s="62"/>
    </row>
    <row r="81" spans="1:11" x14ac:dyDescent="0.25">
      <c r="A81" s="18" t="s">
        <v>60</v>
      </c>
      <c r="B81" s="21" t="s">
        <v>204</v>
      </c>
      <c r="C81" s="20" t="s">
        <v>134</v>
      </c>
      <c r="D81" s="21">
        <v>1</v>
      </c>
      <c r="E81" s="21" t="s">
        <v>16</v>
      </c>
      <c r="F81" s="48"/>
      <c r="G81" s="56"/>
      <c r="H81" s="45">
        <f t="shared" si="3"/>
        <v>0</v>
      </c>
      <c r="I81" s="45">
        <f t="shared" si="4"/>
        <v>0</v>
      </c>
      <c r="J81" s="45">
        <f t="shared" si="5"/>
        <v>0</v>
      </c>
      <c r="K81" s="62"/>
    </row>
    <row r="82" spans="1:11" x14ac:dyDescent="0.25">
      <c r="A82" s="41" t="s">
        <v>62</v>
      </c>
      <c r="B82" s="21" t="s">
        <v>205</v>
      </c>
      <c r="C82" s="20" t="s">
        <v>135</v>
      </c>
      <c r="D82" s="21">
        <v>1</v>
      </c>
      <c r="E82" s="21" t="s">
        <v>16</v>
      </c>
      <c r="F82" s="48"/>
      <c r="G82" s="56"/>
      <c r="H82" s="45">
        <f t="shared" si="3"/>
        <v>0</v>
      </c>
      <c r="I82" s="45">
        <f t="shared" si="4"/>
        <v>0</v>
      </c>
      <c r="J82" s="45">
        <f t="shared" si="5"/>
        <v>0</v>
      </c>
      <c r="K82" s="62"/>
    </row>
    <row r="83" spans="1:11" x14ac:dyDescent="0.25">
      <c r="A83" s="18" t="s">
        <v>63</v>
      </c>
      <c r="B83" s="27" t="s">
        <v>136</v>
      </c>
      <c r="C83" s="20" t="s">
        <v>123</v>
      </c>
      <c r="D83" s="18">
        <v>1</v>
      </c>
      <c r="E83" s="27" t="s">
        <v>16</v>
      </c>
      <c r="F83" s="48"/>
      <c r="G83" s="56"/>
      <c r="H83" s="45">
        <f t="shared" si="3"/>
        <v>0</v>
      </c>
      <c r="I83" s="45">
        <f t="shared" si="4"/>
        <v>0</v>
      </c>
      <c r="J83" s="45">
        <f t="shared" si="5"/>
        <v>0</v>
      </c>
      <c r="K83" s="62"/>
    </row>
    <row r="84" spans="1:11" ht="30" x14ac:dyDescent="0.25">
      <c r="A84" s="41" t="s">
        <v>64</v>
      </c>
      <c r="B84" s="23" t="s">
        <v>179</v>
      </c>
      <c r="C84" s="20" t="s">
        <v>137</v>
      </c>
      <c r="D84" s="21">
        <v>4</v>
      </c>
      <c r="E84" s="21" t="s">
        <v>16</v>
      </c>
      <c r="F84" s="48"/>
      <c r="G84" s="56"/>
      <c r="H84" s="45">
        <f t="shared" si="3"/>
        <v>0</v>
      </c>
      <c r="I84" s="45">
        <f t="shared" si="4"/>
        <v>0</v>
      </c>
      <c r="J84" s="45">
        <f t="shared" si="5"/>
        <v>0</v>
      </c>
      <c r="K84" s="62"/>
    </row>
    <row r="85" spans="1:11" ht="75" x14ac:dyDescent="0.25">
      <c r="A85" s="18" t="s">
        <v>67</v>
      </c>
      <c r="B85" s="19" t="s">
        <v>180</v>
      </c>
      <c r="C85" s="47" t="s">
        <v>138</v>
      </c>
      <c r="D85" s="21">
        <v>6</v>
      </c>
      <c r="E85" s="21" t="s">
        <v>16</v>
      </c>
      <c r="F85" s="59"/>
      <c r="G85" s="56"/>
      <c r="H85" s="45">
        <f t="shared" si="3"/>
        <v>0</v>
      </c>
      <c r="I85" s="45">
        <f t="shared" si="4"/>
        <v>0</v>
      </c>
      <c r="J85" s="45">
        <f t="shared" si="5"/>
        <v>0</v>
      </c>
      <c r="K85" s="62"/>
    </row>
    <row r="86" spans="1:11" ht="30" x14ac:dyDescent="0.25">
      <c r="A86" s="41" t="s">
        <v>69</v>
      </c>
      <c r="B86" s="19" t="s">
        <v>181</v>
      </c>
      <c r="C86" s="20" t="s">
        <v>139</v>
      </c>
      <c r="D86" s="21">
        <v>6</v>
      </c>
      <c r="E86" s="21" t="s">
        <v>16</v>
      </c>
      <c r="F86" s="48"/>
      <c r="G86" s="56"/>
      <c r="H86" s="45">
        <f t="shared" si="3"/>
        <v>0</v>
      </c>
      <c r="I86" s="45">
        <f t="shared" si="4"/>
        <v>0</v>
      </c>
      <c r="J86" s="45">
        <f t="shared" si="5"/>
        <v>0</v>
      </c>
      <c r="K86" s="62"/>
    </row>
    <row r="87" spans="1:11" x14ac:dyDescent="0.25">
      <c r="A87" s="18" t="s">
        <v>71</v>
      </c>
      <c r="B87" s="23" t="s">
        <v>182</v>
      </c>
      <c r="C87" s="20" t="s">
        <v>129</v>
      </c>
      <c r="D87" s="21">
        <v>1</v>
      </c>
      <c r="E87" s="21" t="s">
        <v>16</v>
      </c>
      <c r="F87" s="48"/>
      <c r="G87" s="56"/>
      <c r="H87" s="45">
        <f t="shared" si="3"/>
        <v>0</v>
      </c>
      <c r="I87" s="45">
        <f t="shared" si="4"/>
        <v>0</v>
      </c>
      <c r="J87" s="45">
        <f t="shared" si="5"/>
        <v>0</v>
      </c>
      <c r="K87" s="62"/>
    </row>
    <row r="88" spans="1:11" ht="30" x14ac:dyDescent="0.25">
      <c r="A88" s="41" t="s">
        <v>73</v>
      </c>
      <c r="B88" s="23" t="s">
        <v>183</v>
      </c>
      <c r="C88" s="20" t="s">
        <v>118</v>
      </c>
      <c r="D88" s="21">
        <v>1</v>
      </c>
      <c r="E88" s="21" t="s">
        <v>16</v>
      </c>
      <c r="F88" s="48"/>
      <c r="G88" s="56"/>
      <c r="H88" s="45">
        <f t="shared" si="3"/>
        <v>0</v>
      </c>
      <c r="I88" s="45">
        <f t="shared" si="4"/>
        <v>0</v>
      </c>
      <c r="J88" s="45">
        <f t="shared" si="5"/>
        <v>0</v>
      </c>
      <c r="K88" s="62"/>
    </row>
    <row r="89" spans="1:11" x14ac:dyDescent="0.25">
      <c r="A89" s="18" t="s">
        <v>75</v>
      </c>
      <c r="B89" s="21" t="s">
        <v>206</v>
      </c>
      <c r="C89" s="25" t="s">
        <v>123</v>
      </c>
      <c r="D89" s="24">
        <v>2</v>
      </c>
      <c r="E89" s="24" t="s">
        <v>16</v>
      </c>
      <c r="F89" s="51"/>
      <c r="G89" s="53"/>
      <c r="H89" s="45">
        <f t="shared" si="3"/>
        <v>0</v>
      </c>
      <c r="I89" s="45">
        <f t="shared" si="4"/>
        <v>0</v>
      </c>
      <c r="J89" s="45">
        <f t="shared" si="5"/>
        <v>0</v>
      </c>
      <c r="K89" s="63"/>
    </row>
    <row r="90" spans="1:11" x14ac:dyDescent="0.25">
      <c r="A90" s="41" t="s">
        <v>78</v>
      </c>
      <c r="B90" s="24" t="s">
        <v>184</v>
      </c>
      <c r="C90" s="25" t="s">
        <v>140</v>
      </c>
      <c r="D90" s="24">
        <v>1</v>
      </c>
      <c r="E90" s="24" t="s">
        <v>16</v>
      </c>
      <c r="F90" s="51"/>
      <c r="G90" s="53"/>
      <c r="H90" s="45">
        <f t="shared" si="3"/>
        <v>0</v>
      </c>
      <c r="I90" s="45">
        <f t="shared" si="4"/>
        <v>0</v>
      </c>
      <c r="J90" s="45">
        <f t="shared" si="5"/>
        <v>0</v>
      </c>
      <c r="K90" s="63"/>
    </row>
    <row r="91" spans="1:11" x14ac:dyDescent="0.25">
      <c r="A91" s="18" t="s">
        <v>81</v>
      </c>
      <c r="B91" s="24" t="s">
        <v>207</v>
      </c>
      <c r="C91" s="25" t="s">
        <v>141</v>
      </c>
      <c r="D91" s="24">
        <v>1</v>
      </c>
      <c r="E91" s="24" t="s">
        <v>16</v>
      </c>
      <c r="F91" s="51"/>
      <c r="G91" s="53"/>
      <c r="H91" s="45">
        <f t="shared" si="3"/>
        <v>0</v>
      </c>
      <c r="I91" s="45">
        <f t="shared" si="4"/>
        <v>0</v>
      </c>
      <c r="J91" s="45">
        <f t="shared" si="5"/>
        <v>0</v>
      </c>
      <c r="K91" s="63"/>
    </row>
    <row r="92" spans="1:11" x14ac:dyDescent="0.25">
      <c r="A92" s="41" t="s">
        <v>82</v>
      </c>
      <c r="B92" s="23" t="s">
        <v>201</v>
      </c>
      <c r="C92" s="20" t="s">
        <v>142</v>
      </c>
      <c r="D92" s="21">
        <v>1</v>
      </c>
      <c r="E92" s="21" t="s">
        <v>16</v>
      </c>
      <c r="F92" s="48"/>
      <c r="G92" s="56"/>
      <c r="H92" s="45">
        <f t="shared" si="3"/>
        <v>0</v>
      </c>
      <c r="I92" s="45">
        <f t="shared" si="4"/>
        <v>0</v>
      </c>
      <c r="J92" s="45">
        <f t="shared" si="5"/>
        <v>0</v>
      </c>
      <c r="K92" s="62"/>
    </row>
    <row r="93" spans="1:11" x14ac:dyDescent="0.25">
      <c r="A93" s="18" t="s">
        <v>84</v>
      </c>
      <c r="B93" s="21" t="s">
        <v>185</v>
      </c>
      <c r="C93" s="20" t="s">
        <v>143</v>
      </c>
      <c r="D93" s="21">
        <v>1</v>
      </c>
      <c r="E93" s="21" t="s">
        <v>16</v>
      </c>
      <c r="F93" s="48"/>
      <c r="G93" s="56"/>
      <c r="H93" s="45">
        <f t="shared" si="3"/>
        <v>0</v>
      </c>
      <c r="I93" s="45">
        <f t="shared" si="4"/>
        <v>0</v>
      </c>
      <c r="J93" s="45">
        <f t="shared" si="5"/>
        <v>0</v>
      </c>
      <c r="K93" s="62"/>
    </row>
    <row r="94" spans="1:11" ht="30" x14ac:dyDescent="0.25">
      <c r="A94" s="41" t="s">
        <v>86</v>
      </c>
      <c r="B94" s="23" t="s">
        <v>186</v>
      </c>
      <c r="C94" s="20" t="s">
        <v>123</v>
      </c>
      <c r="D94" s="21">
        <v>2</v>
      </c>
      <c r="E94" s="21" t="s">
        <v>16</v>
      </c>
      <c r="F94" s="48"/>
      <c r="G94" s="56"/>
      <c r="H94" s="45">
        <f t="shared" si="3"/>
        <v>0</v>
      </c>
      <c r="I94" s="45">
        <f t="shared" si="4"/>
        <v>0</v>
      </c>
      <c r="J94" s="45">
        <f t="shared" si="5"/>
        <v>0</v>
      </c>
      <c r="K94" s="62"/>
    </row>
    <row r="95" spans="1:11" ht="30" x14ac:dyDescent="0.25">
      <c r="A95" s="18" t="s">
        <v>87</v>
      </c>
      <c r="B95" s="23" t="s">
        <v>187</v>
      </c>
      <c r="C95" s="20" t="s">
        <v>123</v>
      </c>
      <c r="D95" s="21">
        <v>2</v>
      </c>
      <c r="E95" s="21" t="s">
        <v>16</v>
      </c>
      <c r="F95" s="48"/>
      <c r="G95" s="56"/>
      <c r="H95" s="45">
        <f t="shared" si="3"/>
        <v>0</v>
      </c>
      <c r="I95" s="45">
        <f t="shared" si="4"/>
        <v>0</v>
      </c>
      <c r="J95" s="45">
        <f t="shared" si="5"/>
        <v>0</v>
      </c>
      <c r="K95" s="62"/>
    </row>
    <row r="96" spans="1:11" ht="30" x14ac:dyDescent="0.25">
      <c r="A96" s="41" t="s">
        <v>88</v>
      </c>
      <c r="B96" s="23" t="s">
        <v>188</v>
      </c>
      <c r="C96" s="20" t="s">
        <v>122</v>
      </c>
      <c r="D96" s="21">
        <v>1</v>
      </c>
      <c r="E96" s="21" t="s">
        <v>16</v>
      </c>
      <c r="F96" s="48"/>
      <c r="G96" s="56"/>
      <c r="H96" s="45">
        <f t="shared" si="3"/>
        <v>0</v>
      </c>
      <c r="I96" s="45">
        <f t="shared" si="4"/>
        <v>0</v>
      </c>
      <c r="J96" s="45">
        <f t="shared" si="5"/>
        <v>0</v>
      </c>
      <c r="K96" s="62"/>
    </row>
    <row r="97" spans="1:11" ht="30" x14ac:dyDescent="0.25">
      <c r="A97" s="18" t="s">
        <v>91</v>
      </c>
      <c r="B97" s="23" t="s">
        <v>189</v>
      </c>
      <c r="C97" s="20" t="s">
        <v>119</v>
      </c>
      <c r="D97" s="21">
        <v>1</v>
      </c>
      <c r="E97" s="21" t="s">
        <v>16</v>
      </c>
      <c r="F97" s="48"/>
      <c r="G97" s="56"/>
      <c r="H97" s="45">
        <f t="shared" si="3"/>
        <v>0</v>
      </c>
      <c r="I97" s="45">
        <f t="shared" si="4"/>
        <v>0</v>
      </c>
      <c r="J97" s="45">
        <f t="shared" si="5"/>
        <v>0</v>
      </c>
      <c r="K97" s="62"/>
    </row>
    <row r="98" spans="1:11" ht="30" x14ac:dyDescent="0.25">
      <c r="A98" s="41" t="s">
        <v>93</v>
      </c>
      <c r="B98" s="23" t="s">
        <v>190</v>
      </c>
      <c r="C98" s="20" t="s">
        <v>119</v>
      </c>
      <c r="D98" s="21">
        <v>1</v>
      </c>
      <c r="E98" s="21" t="s">
        <v>16</v>
      </c>
      <c r="F98" s="48"/>
      <c r="G98" s="56"/>
      <c r="H98" s="45">
        <f t="shared" si="3"/>
        <v>0</v>
      </c>
      <c r="I98" s="45">
        <f t="shared" si="4"/>
        <v>0</v>
      </c>
      <c r="J98" s="45">
        <f t="shared" si="5"/>
        <v>0</v>
      </c>
      <c r="K98" s="62"/>
    </row>
    <row r="99" spans="1:11" x14ac:dyDescent="0.25">
      <c r="A99" s="18" t="s">
        <v>95</v>
      </c>
      <c r="B99" s="24" t="s">
        <v>144</v>
      </c>
      <c r="C99" s="20" t="s">
        <v>126</v>
      </c>
      <c r="D99" s="21">
        <v>1</v>
      </c>
      <c r="E99" s="21" t="s">
        <v>16</v>
      </c>
      <c r="F99" s="48"/>
      <c r="G99" s="56"/>
      <c r="H99" s="45">
        <f t="shared" si="3"/>
        <v>0</v>
      </c>
      <c r="I99" s="45">
        <f t="shared" si="4"/>
        <v>0</v>
      </c>
      <c r="J99" s="45">
        <f t="shared" si="5"/>
        <v>0</v>
      </c>
      <c r="K99" s="62"/>
    </row>
    <row r="100" spans="1:11" x14ac:dyDescent="0.25">
      <c r="A100" s="41" t="s">
        <v>97</v>
      </c>
      <c r="B100" s="24" t="s">
        <v>145</v>
      </c>
      <c r="C100" s="20" t="s">
        <v>139</v>
      </c>
      <c r="D100" s="21">
        <v>6</v>
      </c>
      <c r="E100" s="21" t="s">
        <v>16</v>
      </c>
      <c r="F100" s="48"/>
      <c r="G100" s="56"/>
      <c r="H100" s="45">
        <f t="shared" si="3"/>
        <v>0</v>
      </c>
      <c r="I100" s="45">
        <f t="shared" si="4"/>
        <v>0</v>
      </c>
      <c r="J100" s="45">
        <f t="shared" si="5"/>
        <v>0</v>
      </c>
      <c r="K100" s="62"/>
    </row>
    <row r="101" spans="1:11" x14ac:dyDescent="0.25">
      <c r="A101" s="18" t="s">
        <v>99</v>
      </c>
      <c r="B101" s="26" t="s">
        <v>146</v>
      </c>
      <c r="C101" s="25" t="s">
        <v>49</v>
      </c>
      <c r="D101" s="24">
        <v>1</v>
      </c>
      <c r="E101" s="24" t="s">
        <v>13</v>
      </c>
      <c r="F101" s="51"/>
      <c r="G101" s="53"/>
      <c r="H101" s="45">
        <f t="shared" si="3"/>
        <v>0</v>
      </c>
      <c r="I101" s="45">
        <f t="shared" si="4"/>
        <v>0</v>
      </c>
      <c r="J101" s="45">
        <f t="shared" si="5"/>
        <v>0</v>
      </c>
      <c r="K101" s="63"/>
    </row>
    <row r="102" spans="1:11" x14ac:dyDescent="0.25">
      <c r="A102" s="3"/>
      <c r="B102" s="4"/>
      <c r="C102" s="5"/>
      <c r="D102" s="6"/>
      <c r="E102" s="6"/>
      <c r="F102" s="7"/>
      <c r="G102" s="6"/>
      <c r="H102" s="1" t="s">
        <v>112</v>
      </c>
      <c r="I102" s="2">
        <f>SUM(I58:I101)</f>
        <v>0</v>
      </c>
      <c r="J102" s="2">
        <f>SUM(J58:J101)</f>
        <v>0</v>
      </c>
      <c r="K102" s="67"/>
    </row>
  </sheetData>
  <sheetProtection sheet="1" objects="1" scenarios="1" formatCells="0"/>
  <mergeCells count="4">
    <mergeCell ref="A4:K4"/>
    <mergeCell ref="A57:K57"/>
    <mergeCell ref="A5:A7"/>
    <mergeCell ref="B5:B7"/>
  </mergeCells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Suchecka</dc:creator>
  <cp:lastModifiedBy>Martyna Suchecka</cp:lastModifiedBy>
  <dcterms:created xsi:type="dcterms:W3CDTF">2015-06-05T18:19:34Z</dcterms:created>
  <dcterms:modified xsi:type="dcterms:W3CDTF">2021-11-10T09:12:39Z</dcterms:modified>
</cp:coreProperties>
</file>