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3\Postępowania do 130 000\materiały biurowe\26.05.2023\Zapytanie ofertowe\"/>
    </mc:Choice>
  </mc:AlternateContent>
  <xr:revisionPtr revIDLastSave="0" documentId="8_{27B243C3-4E15-4199-9F5C-9EADAF926A6B}" xr6:coauthVersionLast="47" xr6:coauthVersionMax="47" xr10:uidLastSave="{00000000-0000-0000-0000-000000000000}"/>
  <workbookProtection workbookAlgorithmName="SHA-512" workbookHashValue="K6+MLhu8+6YodaRxdQ/71JHsmNwA0f4gqy/+rTv9hUeN1/xpZG4sFBGQHy8nPYek7yX5miRr9XkWiUREiagKog==" workbookSaltValue="PXcUABZ92DJ+RQA7Z01ULQ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J9" i="1" s="1"/>
  <c r="H10" i="1"/>
  <c r="H11" i="1"/>
  <c r="H12" i="1"/>
  <c r="H13" i="1"/>
  <c r="J13" i="1" s="1"/>
  <c r="H14" i="1"/>
  <c r="H15" i="1"/>
  <c r="H16" i="1"/>
  <c r="H17" i="1"/>
  <c r="J17" i="1" s="1"/>
  <c r="H18" i="1"/>
  <c r="H19" i="1"/>
  <c r="H20" i="1"/>
  <c r="H21" i="1"/>
  <c r="J21" i="1" s="1"/>
  <c r="H22" i="1"/>
  <c r="H23" i="1"/>
  <c r="H24" i="1"/>
  <c r="H25" i="1"/>
  <c r="J25" i="1" s="1"/>
  <c r="H26" i="1"/>
  <c r="H27" i="1"/>
  <c r="H28" i="1"/>
  <c r="H29" i="1"/>
  <c r="J29" i="1" s="1"/>
  <c r="H30" i="1"/>
  <c r="H31" i="1"/>
  <c r="H32" i="1"/>
  <c r="H33" i="1"/>
  <c r="J33" i="1" s="1"/>
  <c r="H34" i="1"/>
  <c r="H35" i="1"/>
  <c r="H36" i="1"/>
  <c r="H37" i="1"/>
  <c r="J37" i="1" s="1"/>
  <c r="H38" i="1"/>
  <c r="H39" i="1"/>
  <c r="H40" i="1"/>
  <c r="H41" i="1"/>
  <c r="J41" i="1" s="1"/>
  <c r="H42" i="1"/>
  <c r="H43" i="1"/>
  <c r="H44" i="1"/>
  <c r="H45" i="1"/>
  <c r="J45" i="1" s="1"/>
  <c r="H46" i="1"/>
  <c r="H47" i="1"/>
  <c r="H48" i="1"/>
  <c r="H49" i="1"/>
  <c r="J49" i="1" s="1"/>
  <c r="H50" i="1"/>
  <c r="H51" i="1"/>
  <c r="H52" i="1"/>
  <c r="H53" i="1"/>
  <c r="J53" i="1" s="1"/>
  <c r="H54" i="1"/>
  <c r="H55" i="1"/>
  <c r="H56" i="1"/>
  <c r="H57" i="1"/>
  <c r="J57" i="1" s="1"/>
  <c r="H58" i="1"/>
  <c r="H59" i="1"/>
  <c r="H60" i="1"/>
  <c r="H61" i="1"/>
  <c r="J61" i="1" s="1"/>
  <c r="H62" i="1"/>
  <c r="H63" i="1"/>
  <c r="H64" i="1"/>
  <c r="H65" i="1"/>
  <c r="J65" i="1" s="1"/>
  <c r="H66" i="1"/>
  <c r="H67" i="1"/>
  <c r="H68" i="1"/>
  <c r="H69" i="1"/>
  <c r="J69" i="1" s="1"/>
  <c r="H70" i="1"/>
  <c r="H71" i="1"/>
  <c r="H72" i="1"/>
  <c r="H73" i="1"/>
  <c r="J73" i="1" s="1"/>
  <c r="H74" i="1"/>
  <c r="H75" i="1"/>
  <c r="H76" i="1"/>
  <c r="H77" i="1"/>
  <c r="J77" i="1" s="1"/>
  <c r="H78" i="1"/>
  <c r="H79" i="1"/>
  <c r="H80" i="1"/>
  <c r="H81" i="1"/>
  <c r="J81" i="1" s="1"/>
  <c r="H82" i="1"/>
  <c r="H83" i="1"/>
  <c r="H84" i="1"/>
  <c r="H85" i="1"/>
  <c r="J85" i="1" s="1"/>
  <c r="H86" i="1"/>
  <c r="H87" i="1"/>
  <c r="H88" i="1"/>
  <c r="H89" i="1"/>
  <c r="J89" i="1" s="1"/>
  <c r="H90" i="1"/>
  <c r="H91" i="1"/>
  <c r="H92" i="1"/>
  <c r="H93" i="1"/>
  <c r="J93" i="1" s="1"/>
  <c r="H94" i="1"/>
  <c r="H95" i="1"/>
  <c r="H96" i="1"/>
  <c r="H97" i="1"/>
  <c r="J97" i="1" s="1"/>
  <c r="H98" i="1"/>
  <c r="H99" i="1"/>
  <c r="H100" i="1"/>
  <c r="H101" i="1"/>
  <c r="J101" i="1" s="1"/>
  <c r="H102" i="1"/>
  <c r="H103" i="1"/>
  <c r="H104" i="1"/>
  <c r="H105" i="1"/>
  <c r="J105" i="1" s="1"/>
  <c r="H106" i="1"/>
  <c r="H107" i="1"/>
  <c r="H108" i="1"/>
  <c r="H109" i="1"/>
  <c r="J109" i="1" s="1"/>
  <c r="H110" i="1"/>
  <c r="H111" i="1"/>
  <c r="H112" i="1"/>
  <c r="H113" i="1"/>
  <c r="J113" i="1" s="1"/>
  <c r="H114" i="1"/>
  <c r="H115" i="1"/>
  <c r="H116" i="1"/>
  <c r="H117" i="1"/>
  <c r="J117" i="1" s="1"/>
  <c r="H118" i="1"/>
  <c r="H119" i="1"/>
  <c r="H120" i="1"/>
  <c r="H121" i="1"/>
  <c r="J121" i="1" s="1"/>
  <c r="H122" i="1"/>
  <c r="H123" i="1"/>
  <c r="H124" i="1"/>
  <c r="H125" i="1"/>
  <c r="J125" i="1" s="1"/>
  <c r="H126" i="1"/>
  <c r="H127" i="1"/>
  <c r="H128" i="1"/>
  <c r="H129" i="1"/>
  <c r="J129" i="1" s="1"/>
  <c r="H130" i="1"/>
  <c r="H131" i="1"/>
  <c r="H132" i="1"/>
  <c r="H133" i="1"/>
  <c r="J133" i="1" s="1"/>
  <c r="H134" i="1"/>
  <c r="H135" i="1"/>
  <c r="H136" i="1"/>
  <c r="H137" i="1"/>
  <c r="J137" i="1" s="1"/>
  <c r="H138" i="1"/>
  <c r="H139" i="1"/>
  <c r="H140" i="1"/>
  <c r="H141" i="1"/>
  <c r="J141" i="1" s="1"/>
  <c r="H142" i="1"/>
  <c r="H143" i="1"/>
  <c r="H144" i="1"/>
  <c r="H145" i="1"/>
  <c r="J145" i="1" s="1"/>
  <c r="H146" i="1"/>
  <c r="H147" i="1"/>
  <c r="H148" i="1"/>
  <c r="H149" i="1"/>
  <c r="J149" i="1" s="1"/>
  <c r="H150" i="1"/>
  <c r="H151" i="1"/>
  <c r="H152" i="1"/>
  <c r="H153" i="1"/>
  <c r="J153" i="1" s="1"/>
  <c r="H154" i="1"/>
  <c r="H155" i="1"/>
  <c r="H156" i="1"/>
  <c r="H157" i="1"/>
  <c r="J157" i="1" s="1"/>
  <c r="H158" i="1"/>
  <c r="H159" i="1"/>
  <c r="H160" i="1"/>
  <c r="H161" i="1"/>
  <c r="J161" i="1" s="1"/>
  <c r="H162" i="1"/>
  <c r="H163" i="1"/>
  <c r="H164" i="1"/>
  <c r="H165" i="1"/>
  <c r="J165" i="1" s="1"/>
  <c r="H166" i="1"/>
  <c r="H167" i="1"/>
  <c r="H168" i="1"/>
  <c r="H169" i="1"/>
  <c r="J169" i="1" s="1"/>
  <c r="H170" i="1"/>
  <c r="H5" i="1"/>
  <c r="J5" i="1" s="1"/>
  <c r="J6" i="1"/>
  <c r="J7" i="1"/>
  <c r="J8" i="1"/>
  <c r="J10" i="1"/>
  <c r="J11" i="1"/>
  <c r="J12" i="1"/>
  <c r="J14" i="1"/>
  <c r="J15" i="1"/>
  <c r="J16" i="1"/>
  <c r="J18" i="1"/>
  <c r="J19" i="1"/>
  <c r="J20" i="1"/>
  <c r="J22" i="1"/>
  <c r="J23" i="1"/>
  <c r="J24" i="1"/>
  <c r="J26" i="1"/>
  <c r="J27" i="1"/>
  <c r="J28" i="1"/>
  <c r="J30" i="1"/>
  <c r="J31" i="1"/>
  <c r="J32" i="1"/>
  <c r="J34" i="1"/>
  <c r="J35" i="1"/>
  <c r="J36" i="1"/>
  <c r="J38" i="1"/>
  <c r="J39" i="1"/>
  <c r="J40" i="1"/>
  <c r="J42" i="1"/>
  <c r="J43" i="1"/>
  <c r="J44" i="1"/>
  <c r="J46" i="1"/>
  <c r="J47" i="1"/>
  <c r="J48" i="1"/>
  <c r="J50" i="1"/>
  <c r="J51" i="1"/>
  <c r="J52" i="1"/>
  <c r="J54" i="1"/>
  <c r="J55" i="1"/>
  <c r="J56" i="1"/>
  <c r="J58" i="1"/>
  <c r="J59" i="1"/>
  <c r="J60" i="1"/>
  <c r="J62" i="1"/>
  <c r="J63" i="1"/>
  <c r="J64" i="1"/>
  <c r="J66" i="1"/>
  <c r="J67" i="1"/>
  <c r="J68" i="1"/>
  <c r="J70" i="1"/>
  <c r="J71" i="1"/>
  <c r="J72" i="1"/>
  <c r="J74" i="1"/>
  <c r="J75" i="1"/>
  <c r="J76" i="1"/>
  <c r="J78" i="1"/>
  <c r="J79" i="1"/>
  <c r="J80" i="1"/>
  <c r="J82" i="1"/>
  <c r="J83" i="1"/>
  <c r="J84" i="1"/>
  <c r="J86" i="1"/>
  <c r="J87" i="1"/>
  <c r="J88" i="1"/>
  <c r="J90" i="1"/>
  <c r="J91" i="1"/>
  <c r="J92" i="1"/>
  <c r="J94" i="1"/>
  <c r="J95" i="1"/>
  <c r="J96" i="1"/>
  <c r="J98" i="1"/>
  <c r="J99" i="1"/>
  <c r="J100" i="1"/>
  <c r="J102" i="1"/>
  <c r="J103" i="1"/>
  <c r="J104" i="1"/>
  <c r="J106" i="1"/>
  <c r="J107" i="1"/>
  <c r="J108" i="1"/>
  <c r="J110" i="1"/>
  <c r="J111" i="1"/>
  <c r="J112" i="1"/>
  <c r="J114" i="1"/>
  <c r="J115" i="1"/>
  <c r="J116" i="1"/>
  <c r="J118" i="1"/>
  <c r="J119" i="1"/>
  <c r="J120" i="1"/>
  <c r="J122" i="1"/>
  <c r="J123" i="1"/>
  <c r="J124" i="1"/>
  <c r="J126" i="1"/>
  <c r="J127" i="1"/>
  <c r="J128" i="1"/>
  <c r="J130" i="1"/>
  <c r="J131" i="1"/>
  <c r="J132" i="1"/>
  <c r="J134" i="1"/>
  <c r="J135" i="1"/>
  <c r="J136" i="1"/>
  <c r="J138" i="1"/>
  <c r="J139" i="1"/>
  <c r="J140" i="1"/>
  <c r="J142" i="1"/>
  <c r="J143" i="1"/>
  <c r="J144" i="1"/>
  <c r="J146" i="1"/>
  <c r="J147" i="1"/>
  <c r="J148" i="1"/>
  <c r="J150" i="1"/>
  <c r="J151" i="1"/>
  <c r="J152" i="1"/>
  <c r="J154" i="1"/>
  <c r="J155" i="1"/>
  <c r="J156" i="1"/>
  <c r="J158" i="1"/>
  <c r="J159" i="1"/>
  <c r="J160" i="1"/>
  <c r="J162" i="1"/>
  <c r="J163" i="1"/>
  <c r="J164" i="1"/>
  <c r="J166" i="1"/>
  <c r="J167" i="1"/>
  <c r="J168" i="1"/>
  <c r="J17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5" i="1"/>
  <c r="A160" i="1"/>
  <c r="A138" i="1"/>
  <c r="A127" i="1"/>
  <c r="A119" i="1"/>
  <c r="J171" i="1" l="1"/>
  <c r="I171" i="1"/>
  <c r="A161" i="1"/>
  <c r="A162" i="1" s="1"/>
  <c r="A163" i="1" s="1"/>
  <c r="A164" i="1" s="1"/>
  <c r="A165" i="1" s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28" i="1"/>
  <c r="A129" i="1" s="1"/>
  <c r="A130" i="1" s="1"/>
  <c r="A131" i="1" s="1"/>
  <c r="A132" i="1" s="1"/>
  <c r="A134" i="1" s="1"/>
  <c r="A135" i="1" s="1"/>
  <c r="A120" i="1"/>
  <c r="A121" i="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36" i="1"/>
  <c r="A37" i="1" s="1"/>
  <c r="A38" i="1" s="1"/>
  <c r="A39" i="1" s="1"/>
  <c r="A40" i="1" s="1"/>
  <c r="A41" i="1" s="1"/>
  <c r="A29" i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153" i="1" l="1"/>
  <c r="A154" i="1" s="1"/>
  <c r="A155" i="1" s="1"/>
  <c r="A106" i="1"/>
  <c r="A107" i="1" s="1"/>
  <c r="A108" i="1" s="1"/>
  <c r="A109" i="1" s="1"/>
  <c r="A110" i="1" s="1"/>
  <c r="A111" i="1" s="1"/>
  <c r="A112" i="1" s="1"/>
  <c r="A113" i="1" s="1"/>
  <c r="A114" i="1" s="1"/>
  <c r="A75" i="1"/>
  <c r="A76" i="1" s="1"/>
</calcChain>
</file>

<file path=xl/sharedStrings.xml><?xml version="1.0" encoding="utf-8"?>
<sst xmlns="http://schemas.openxmlformats.org/spreadsheetml/2006/main" count="473" uniqueCount="288">
  <si>
    <t>LP.</t>
  </si>
  <si>
    <t>Rodzaj asortymentu</t>
  </si>
  <si>
    <t>Opis</t>
  </si>
  <si>
    <t xml:space="preserve">Baterie </t>
  </si>
  <si>
    <t>LR44</t>
  </si>
  <si>
    <t>Baterie AA</t>
  </si>
  <si>
    <t>Baterie AAA</t>
  </si>
  <si>
    <t xml:space="preserve">Baterie alkaliczne </t>
  </si>
  <si>
    <t>typ C-LR14</t>
  </si>
  <si>
    <t>Białe karteczki nieklejone - kostka</t>
  </si>
  <si>
    <t>85mm x 85 mm</t>
  </si>
  <si>
    <t xml:space="preserve">CIENKOPIS  </t>
  </si>
  <si>
    <t xml:space="preserve">jednorazowy, trwały tusz na bazie wody,  odporny na wysychanie,  grubość linii pisania: 0,4mm, dostępny w 4 kolorach: niebieski, czarny,czerwony, zielony- opakowanie </t>
  </si>
  <si>
    <t>niebieski</t>
  </si>
  <si>
    <t xml:space="preserve">czarny </t>
  </si>
  <si>
    <t>czerwony</t>
  </si>
  <si>
    <t>DŁUGOPIS  automatyczny- z wymiennym wkładem, gumowana i rękojeść w kolorze tuszu, gumowana rękojeść, gumowy uchwyt, długość linii pisania minimum 1500m</t>
  </si>
  <si>
    <t>DŁUGOPIS  żelowy - Automatyczny, żelowy z wymiennym wkładem, szybkoschnący, gumowa rękojeść, wyposażony w klips,  długość linii pisania minimum 1200m</t>
  </si>
  <si>
    <t xml:space="preserve">czerwony </t>
  </si>
  <si>
    <t>Dziurkacz</t>
  </si>
  <si>
    <t>metalowy mechanizm, metalowa obudowa, ogranicznik formatu, pojemnik na ścinki,dziurkuje jednorazowo mniej niż 25 kartek na 2 dziurki śr. dziurki: 5,5mm, odstęp pomiędzy dziurkami: 80mm,  minimum 5 lat gwarancji.</t>
  </si>
  <si>
    <t>ETYKIETY SAMOPRZYLEPNE</t>
  </si>
  <si>
    <t>210x297mm opakowanie 100 szt.</t>
  </si>
  <si>
    <t>210X148mm opakowanie 100 szt.</t>
  </si>
  <si>
    <t>105x74 mm opakowanie 100 szt.</t>
  </si>
  <si>
    <t>105x148mm opakowanie 100 szt.</t>
  </si>
  <si>
    <t>Gumki do ścierania ołówków</t>
  </si>
  <si>
    <t>gumki miękkie - miękkie, wykonane z termoplastycznego kauczuku, elastyczne, tworzące niewielkie wiórka pomagające przy mazaniu, w opakowaniu ochronnym</t>
  </si>
  <si>
    <t xml:space="preserve">Kalkulator </t>
  </si>
  <si>
    <t xml:space="preserve"> duży wyświetlacz,12 poz. podwójna pamięć, obliczanie sumy końcowej, obliczanie marży, klawisz cofania, zaokrąglanie wyników, klawisz zmiany znaku +/- ,obliczanie procentu, kolor czarny wym. Minimum 185x150</t>
  </si>
  <si>
    <t>KOPERTA  B-4 BIAŁA  typ HK  z paskiem</t>
  </si>
  <si>
    <t>rozmiar  250x353 /50szt.</t>
  </si>
  <si>
    <t>KOPERTA  E-4  z rozszerzonymi  bokami z paskiem typ HK RBD</t>
  </si>
  <si>
    <t>Kolor brązowy  280x400x30 - opakowanie 100 sztuk</t>
  </si>
  <si>
    <t>KOPERTA BIAŁA  C-6   typ SK</t>
  </si>
  <si>
    <t>rozmiar 114x162 /1000szt.</t>
  </si>
  <si>
    <t>KOPERTY  do płyt CD</t>
  </si>
  <si>
    <t>Opakowanie 100 szt.</t>
  </si>
  <si>
    <t xml:space="preserve">KOREKTOR MYSZ </t>
  </si>
  <si>
    <t>cienka warstwa korygująca umieszczona na taśmie,  do  wszystkich rodzajów papieru, długość taśmy minimum 8,5m, szerokość taśmy minimum 5mm.</t>
  </si>
  <si>
    <t>korektor w pisaku</t>
  </si>
  <si>
    <t>korektor z metalową końcówką,  zawiera szybkoschnący płyn korekcyjny poj.  Minimum 7ml</t>
  </si>
  <si>
    <t>KOSZULKA Z FOLII  A-4 krystaliczna</t>
  </si>
  <si>
    <t>min. 90mic., 100 szt/opak.</t>
  </si>
  <si>
    <t>KOSZULKA Z FOLII  A-5 krystaliczna</t>
  </si>
  <si>
    <t>Marker permanentny</t>
  </si>
  <si>
    <t>klejone, mix kolorów, 85x85 mmm</t>
  </si>
  <si>
    <t>NOTES SAMOPRZYLEPNY</t>
  </si>
  <si>
    <t>100 kart.  50x75 mmmm – żółte,  3 szt.  w opakowaniu</t>
  </si>
  <si>
    <t>100 kart.  76x76mm - żółte</t>
  </si>
  <si>
    <t>Nożyczki</t>
  </si>
  <si>
    <t>Wykonane ze stali nierdzewnej o  wysokiej jakości, wytrzynała rączka z niełamliwego plastiku, uniwersalne, ergonomiczny kształt, rozmiar  minimum 15 cm. długości.</t>
  </si>
  <si>
    <t>Ołówek z gumką</t>
  </si>
  <si>
    <t>Grafit HB o śr. 2-2,3mm, wykonany z żywicy syntetycznej</t>
  </si>
  <si>
    <t xml:space="preserve">PAPIER ksero  A-4 typu Pollux lub równoważny </t>
  </si>
  <si>
    <t>Płyn w sprayu do czyszczenia monitorów</t>
  </si>
  <si>
    <t>płyta CD-R</t>
  </si>
  <si>
    <t>PRZEKŁADKI A4</t>
  </si>
  <si>
    <t>Sztywny biały karton gram.170g.m2,9 (+/- 10%) 1-31 kart.    indeksy wzmocnione laminowana folią, bez nadruków numerycznych lub alfabetycznych +  karta informacyjno-opisowa</t>
  </si>
  <si>
    <t>Sztywny biały karton gram.170g.m2,9 (+/- 10%) 1-12 kart.    indeksy wzmocnione laminowana folią, bez nadruków numerycznych lub alfabetycznych +  karta informacyjno-opisowa</t>
  </si>
  <si>
    <t>Rozszywacz do zszywek</t>
  </si>
  <si>
    <t>SEGREGATOR</t>
  </si>
  <si>
    <t>Skoroszyt sztywny PCV</t>
  </si>
  <si>
    <t>A4, zawieszany, papierowy wymienny pasek opisowy,boczna perforacja pozwala na wpiecie do segregatora, wykonany z folii o grubości od 120 do 170 mic.- op. 10szt.</t>
  </si>
  <si>
    <t>SPINACZ - CLIP  do papieru</t>
  </si>
  <si>
    <t>SPINACZ  KRZYŻOWY</t>
  </si>
  <si>
    <t>minimum 65mm - op. 12 szt.</t>
  </si>
  <si>
    <t>SPINACZ OKRĄGŁY</t>
  </si>
  <si>
    <t>R-28     100szt.</t>
  </si>
  <si>
    <t>SPINACZ TRÓJKĄTNY</t>
  </si>
  <si>
    <t>25mm - op. 100szt.</t>
  </si>
  <si>
    <t>Szuflada na biurko</t>
  </si>
  <si>
    <t>wykonana z trwałego polistyrenu,  miejsce na umieszczenie etykiet, kompatybilna – możliwość łączenia szufladek w pionie oraz kaskadowo wymiary maksymalne 350x255x65mm, bezbarwne lub dymne</t>
  </si>
  <si>
    <t>Taśma brązowa</t>
  </si>
  <si>
    <t>48/60</t>
  </si>
  <si>
    <t xml:space="preserve">Taśma srebrna mocna </t>
  </si>
  <si>
    <t>Teczka na akta osobowe</t>
  </si>
  <si>
    <t>Teczka kolorowa z gumką</t>
  </si>
  <si>
    <t>format A4, wykonana z kartonu o gram. 400g/m²,  3 wew. skrzydła, zamykana na gumkę, rozmiar: 232x317mm</t>
  </si>
  <si>
    <t>Temperówka</t>
  </si>
  <si>
    <t>metalowa, podwójna</t>
  </si>
  <si>
    <t>Wniosek o urlop</t>
  </si>
  <si>
    <t>Wniosek o urlop na żądanie</t>
  </si>
  <si>
    <t>ZAKREŚLACZ</t>
  </si>
  <si>
    <t>fluoroscencyjny tusz na bazie wody, końcówka ścięta, możliwość uzyskania grubości linii pisania w pełny, zakresie od 1 do 5mm, dostępny w  6  kolorach,długość lini pisania min. 250m/ opakowanie</t>
  </si>
  <si>
    <t xml:space="preserve">Zeszyt </t>
  </si>
  <si>
    <t>format A4, 96 kartek w kratę, okładka twarda, 80g/m2</t>
  </si>
  <si>
    <t>format A5, 96 kartek w kratę, okładka twarda, 80g/m2</t>
  </si>
  <si>
    <t>Zszywacz</t>
  </si>
  <si>
    <t>metalowy mechanizm
plastikowy korpus wykonany z wytrzymałego i trwałego tworzywa sztucznego
zszywa minimum 25 kartek, zszywki 24/6</t>
  </si>
  <si>
    <t>Zwilżacz do palców</t>
  </si>
  <si>
    <t>Zakładki indeksujące</t>
  </si>
  <si>
    <t>ZAKŁADKI FOLIOWE W KSZTALCIE STRZAŁKI, w intensywnych, żywych kolorach, wielorazowe, cienkie, można po nich pisać cienkopisami lub markerami, w opakowaniu  4 bloczki po 50 zakładek w rozmiarze 20x50mm</t>
  </si>
  <si>
    <t>Marker biały</t>
  </si>
  <si>
    <t>marker olejowy, szybkoschnący, kolor: biały
posiada fibrową końcówkę 2.5 mm, przeznaczony do wszystkich powierzchni, do opisywania różnych przedmiotów, nawet w trudnych warunkach warsztatowych
odporny na wodę i blaknięcie</t>
  </si>
  <si>
    <t>Przekładki kartonowe ESSELTE 1/3 A4</t>
  </si>
  <si>
    <t>opakowanie 100 szt</t>
  </si>
  <si>
    <t>Front foliowy do bindowania</t>
  </si>
  <si>
    <t>Przezroczysta folia do oprawy dokumentów; Wykorzystywana jako okładka; Kolor: bezbarwna; Format: A4; opakowanie 100 szt.</t>
  </si>
  <si>
    <t>Okładka do bindowania; karton do oprawy dokumentów; Opakowanie 100 arkuszy; Format A4.</t>
  </si>
  <si>
    <t>Okładka do bindowania</t>
  </si>
  <si>
    <t>folia do laminowania; antystatyczna; łatwe umieszczenie kartki papieru między foliami; pozwala na ochronę zalaminowanego dokumentu przed uszkodzeniami; format: A5; opakowanie: 100 sztuk</t>
  </si>
  <si>
    <t>Folia do laminowania A5</t>
  </si>
  <si>
    <t>folia do laminowania; antystatyczna; łatwe umieszczenie kartki papieru między foliami; pozwala na ochronę zalaminowanego dokumentu przed uszkodzeniami; format: A4; opakowanie: 100 sztuk</t>
  </si>
  <si>
    <t>Folia do laminowania A4</t>
  </si>
  <si>
    <t xml:space="preserve">Baterie paluszki AA alkaliczne-/LR6 - longlife/ </t>
  </si>
  <si>
    <t xml:space="preserve">Jednostka </t>
  </si>
  <si>
    <t>szt.</t>
  </si>
  <si>
    <t>opakowanie</t>
  </si>
  <si>
    <t xml:space="preserve">Końcówka okrągła, do pisania po każdej powierzchni. Tusz wodoodporny, niezmywalny, nie zawira ksylenu i toulenu, wentylowana nasadka,  kolory (opakowanie): czerwony, zielony, niebieski, czarny-  zestaw.
</t>
  </si>
  <si>
    <t>kartony</t>
  </si>
  <si>
    <t xml:space="preserve">opakowanie </t>
  </si>
  <si>
    <t xml:space="preserve">Taśma klejąca </t>
  </si>
  <si>
    <t>Rysiki do ołówka automatycznego</t>
  </si>
  <si>
    <t>0,5 mm, HB, 12 szt. w opakowaniu</t>
  </si>
  <si>
    <t>alkaliczna, 9V/ 6LR61</t>
  </si>
  <si>
    <t>Marker permanentny- marker permanenty typu Edding 300 lub równoważny, wodoodporny, do pisania m.in. po szkle, gruba okrągła końcówka o szerokości 1,5-3mm, bez toluenu i ksyylenu</t>
  </si>
  <si>
    <t>zielony</t>
  </si>
  <si>
    <t>Płyn w sprayu do czyszczenia monitorów, wraz ze ściereczką</t>
  </si>
  <si>
    <t>typ CR 2450 3V</t>
  </si>
  <si>
    <t>Linijka- transparentna, wyknana z polistyrenu</t>
  </si>
  <si>
    <t>30 cm</t>
  </si>
  <si>
    <t>50 cm</t>
  </si>
  <si>
    <t>ZAKŁADKI FOLIOWE indeksujące 12x45 mm, w neonowych kolorach, 125 sztuk w opakowaniu (5 kolorów)</t>
  </si>
  <si>
    <t>Ołówek automatyczny</t>
  </si>
  <si>
    <t>format A4, 96 kartek w kratkę, okładka miękka 80g/m2</t>
  </si>
  <si>
    <t>format A5, 96 kartek w kratkę, okładka miękka 80g/m2</t>
  </si>
  <si>
    <t>Foliopis- szybkoschnący, umożliwia pisanie po płytach CD/DVD, szybkoschnący, 4 kolory (niebieski, czarny, zielony, czerwony) w opakowaniu</t>
  </si>
  <si>
    <t>rozm. S, gr. 0,3 mm</t>
  </si>
  <si>
    <t>rozm. F, gr. 0,5mm</t>
  </si>
  <si>
    <t>rozm. M, gr. 1-1,5 mm</t>
  </si>
  <si>
    <t>podkład na biurko</t>
  </si>
  <si>
    <t>DŁUGOPIS JEDNORAZOWY</t>
  </si>
  <si>
    <t xml:space="preserve">typu BIC- długopis jednorazowy, wentylowana skuwka i końcówka, produkt bezpieczny – nie zawiera toksyn, metali ciężkich oraz PCV, średnica końcówki: 0,8 mm, szerokość linii pisania: 0,35 mm, kolor: niebieski
</t>
  </si>
  <si>
    <t xml:space="preserve">szt. </t>
  </si>
  <si>
    <t>Folia bąbelkowa</t>
  </si>
  <si>
    <t>rolka szer. 100 cm, długość 100m</t>
  </si>
  <si>
    <t xml:space="preserve">Marker olejowy </t>
  </si>
  <si>
    <t>marker do tablic suchościeralnych</t>
  </si>
  <si>
    <t>opakowanie zawierające 4 kolory - czerwony, czarny, niebieski, zielony</t>
  </si>
  <si>
    <t xml:space="preserve">Podkładka sztywna </t>
  </si>
  <si>
    <t>z klipem, rozm. A4</t>
  </si>
  <si>
    <t>Taśma dwustronna na piance</t>
  </si>
  <si>
    <t>gr. 1 mm, szer. 9 mm, dł. 50 mb</t>
  </si>
  <si>
    <t>gr. 1 mm, szer. 12 mm, dł. 50 mb</t>
  </si>
  <si>
    <t>Kołonotatnik</t>
  </si>
  <si>
    <t>format A6, 80 kartek, w kratkę</t>
  </si>
  <si>
    <t>Pinezki tablicowe</t>
  </si>
  <si>
    <t>opakowanie 50 szt.</t>
  </si>
  <si>
    <t>Sprężone powietrze w sprayu</t>
  </si>
  <si>
    <t xml:space="preserve">Długopis </t>
  </si>
  <si>
    <t xml:space="preserve">typu Zenith - Wymienny wkład wielkopojemny z dokumentalnym tuszem w kolorze niebieskim gwarantującym trwałość zapisu.
Długość linii pisania 4500 metrów.
</t>
  </si>
  <si>
    <t>glicernowy, nie pozostawia tłustych plam na papierze, charakteryzuje się subtelnym, miętowym zapachem, nietoksyczny - na bazie gliceryny kosmetycznej, posiada atest PZH</t>
  </si>
  <si>
    <t>Klej w sztyfcie</t>
  </si>
  <si>
    <t>segregator, 2 ringi, format A4, szer. 35 mm</t>
  </si>
  <si>
    <t>A23</t>
  </si>
  <si>
    <t xml:space="preserve">PAPIER </t>
  </si>
  <si>
    <t>gram. 270g/m2, opakowanie 100 arkuszy</t>
  </si>
  <si>
    <t>szt</t>
  </si>
  <si>
    <t>kolor niebieski</t>
  </si>
  <si>
    <t>kolor czarny</t>
  </si>
  <si>
    <t>Wykonany ze stali nierdzewnej, lekki ale trwały i wygodny. Uchwyt metalowy, bądź plastikowy.</t>
  </si>
  <si>
    <t xml:space="preserve"> CR2032</t>
  </si>
  <si>
    <t xml:space="preserve">paluszki AAA R3 </t>
  </si>
  <si>
    <t>paluszki  AA LR6</t>
  </si>
  <si>
    <t>Baterie litowa</t>
  </si>
  <si>
    <t>Bateria litowa</t>
  </si>
  <si>
    <t>Gumki recepturki 500g mix 5 rozmiarów</t>
  </si>
  <si>
    <t xml:space="preserve">Przybornik metalowy szuflada </t>
  </si>
  <si>
    <t>mocne</t>
  </si>
  <si>
    <t xml:space="preserve">Przybornik metalowy </t>
  </si>
  <si>
    <t>Baterie pastylkowe</t>
  </si>
  <si>
    <t>Podajnik do taśmy biurowej</t>
  </si>
  <si>
    <t>Typ: alkaiczne/litowe · 20 sztuk, w zestawie: 1 x AG1 / LR621 / 364 - 2 x AG3 / LR41 / 392 - 2 x AG4 / LR626 / 377 - 1 x AG5 / LR754 / 393 - 1 x AG8 / LR1120 / 391 - 2 x AG10 / LR1130 / 389 - 1 x AG12 / /LR43 / 386 - 2 x AG13 / LR44 / 357 - 2 x CR1620 - 2 x CR2016 - 2 x CR2025 - 2 x CR2032 -</t>
  </si>
  <si>
    <t>opływowy kształt, stabilny, obciążony korpus z antypoślizgową podkładką, metalowy nożyk ułatwiający odrywanie taśmy, max szerokość taśmy: do 19 mm</t>
  </si>
  <si>
    <t>Nóż do otwierania listów</t>
  </si>
  <si>
    <t>Zszywacz duży</t>
  </si>
  <si>
    <t>Wkłady atramentowe do pióra Parker</t>
  </si>
  <si>
    <t>rozm. 26/6  -   1 opakowanie po 500 lub 1000 zszywek</t>
  </si>
  <si>
    <t>rozm. 24/8  - 1 opakowanie po 500 lub 1000 zszywek</t>
  </si>
  <si>
    <t xml:space="preserve">ZSZYWKI   </t>
  </si>
  <si>
    <t>rozm. 10 -   1 opakowanie  1000 zszywek</t>
  </si>
  <si>
    <t>rozm. 24/6 -   1 opakowanie po 1000 zszywek</t>
  </si>
  <si>
    <t xml:space="preserve">Nożyczki biurowe </t>
  </si>
  <si>
    <t>Przeźroczysta, uniwersalna taśma biurowa, niemal niewidoczna po naklejeniu
- Wyprodukowana z polipropylenu
- Z możliwością pisania na taśmie
- Łatwo i cicho rozwijana
- Szerokość: 19 mm
- Długość: 33 m</t>
  </si>
  <si>
    <t>min. rozmiar 20 cm</t>
  </si>
  <si>
    <t xml:space="preserve">Ściereczki nasączone do ekranu </t>
  </si>
  <si>
    <t xml:space="preserve">Opakowanie zawiera 100 nasączonych biodegradowalnych ściereczek do czyszczenia ekranów.
Czyszczą szyby skanerów, komputerów PDA, filtry monitorów, ekrany monitorów CRC, TFT/LCD i laptopów.
Nie pozostawiają smug, posiadają właściwości antystatyczne, przebadane dermatologicznie.
Minimalna zawartość alkoholu - mniejsza niż 1%.
Ściereczki są wykonane z biodegradowalnego włókna bezpiecznego dla środowiska - 100 szt. </t>
  </si>
  <si>
    <t>pojemnik</t>
  </si>
  <si>
    <t>saszetka</t>
  </si>
  <si>
    <t xml:space="preserve">Drukarka DYMO LabelManager 280 Zestaw Walizkowy S0968990 </t>
  </si>
  <si>
    <t>zestaw zawiera: trwała walizka, akumulator i ładowarka, kabel USB, taśma D1 12 mm × 7 m, czarny/biały, taśma D1 9 mm × 7 m czarny/przezroczysty</t>
  </si>
  <si>
    <t>1 przegroda na korespondencję,
2 komora na artykuły piśmienne,
1 komora na drobne akcesoria biurowe (gumki, spinacze, itp.),
1 komora na kartki o wymiarach min. 75x75 mm,
1 szufladka na drobne akcesoria - wykonany z  metalowej siateczki powlekanej czarnym lakierem. Wymiary: 220 x 140 x 130mm</t>
  </si>
  <si>
    <t>9 komór:  na długopisy, wizytówki, w tym 1 komora na kartki o wymiarach min. 75x75 mm itp. - wykonany z metalowej siateczki powlekanej czarnym lakierem. Wymiary: 235 x 112 x 100 mm</t>
  </si>
  <si>
    <t>400 kartkowy - 76x76mm - żółte</t>
  </si>
  <si>
    <t>zszywa do 260 kartek, solidna obudowa, mechanizm metalowy,  na zszywki: 23/6, 23/8, 23/10, 23/13, 23/15, 23/17, 23/20, 23/23, 23/24. Regulowana głębokość wsunięcia kartki do 70 mm, zszywanie zamknięte</t>
  </si>
  <si>
    <t>Podpórki do segregatorów metalowe</t>
  </si>
  <si>
    <t>stabilne, mocne, malowane proszkowo, w kolorze czarnym, wys.33 cm x szer.25 cm x dł.podstawy 22+4 cm</t>
  </si>
  <si>
    <t>szt. kolory: czarne, czerwone, granatowe jasne niebieskie</t>
  </si>
  <si>
    <t>szt. kolory:niebieskie, granatowe, czarne, żólte, pomarańczowe,  czerwone, zielone</t>
  </si>
  <si>
    <t>Grzbiety do bindownicy</t>
  </si>
  <si>
    <t xml:space="preserve">6 mm </t>
  </si>
  <si>
    <t>8 mm</t>
  </si>
  <si>
    <t xml:space="preserve">10 mm </t>
  </si>
  <si>
    <t xml:space="preserve">12 mm </t>
  </si>
  <si>
    <t xml:space="preserve">14 mm </t>
  </si>
  <si>
    <t xml:space="preserve">16 mm </t>
  </si>
  <si>
    <t>20 mm</t>
  </si>
  <si>
    <t>Tablica korkowa</t>
  </si>
  <si>
    <t>1200mm x 900mm w ramie drewnianej. Możliwość zawieszenia w poziomie i pionie.</t>
  </si>
  <si>
    <t>Kosz na papier - biurowy</t>
  </si>
  <si>
    <t>plastikowy lub metalowy 10l</t>
  </si>
  <si>
    <t>min. 65 kartek, wykonany w całości z metalu, ze wskaźnikiem środka strony i zintegrowanym ogranicznikiem formatu, w dziewięciu wariantach: 888, A3, A4, A5, A6, B4, B5, B6 i B7</t>
  </si>
  <si>
    <t>Niszczarka do papieru</t>
  </si>
  <si>
    <t>100 kart.  3x40x50 mm – żółte,  3 szt.  w opakowaniu</t>
  </si>
  <si>
    <t>Taśma pakowa</t>
  </si>
  <si>
    <t>przezroczysta o szerokości 48 mm</t>
  </si>
  <si>
    <t xml:space="preserve">TAŚMA dwustronna </t>
  </si>
  <si>
    <t>wymiary 50mm x 25m,wykonana z folii PP w kolorze białym.</t>
  </si>
  <si>
    <t>Rolka do maszynki Dymo (do drukowania etykietek)</t>
  </si>
  <si>
    <t>12 mm x 7 m, biała, standard D1</t>
  </si>
  <si>
    <t>Folia samoprzylepna transparentna, połysk</t>
  </si>
  <si>
    <t>1 mb, szerokość około 120 cm</t>
  </si>
  <si>
    <t>Folia stretch transparentna</t>
  </si>
  <si>
    <t>Koszulka na katalogi poszerzana</t>
  </si>
  <si>
    <t>format A4 - op 10 szt.</t>
  </si>
  <si>
    <t>metalowy mechanizm plastikowy korpus wykonany z wytrzymałego i trwałego tworzywa sztucznego, zszywki rozm. 10</t>
  </si>
  <si>
    <t>50 mm - op. 100 szt.</t>
  </si>
  <si>
    <t>ZAKŁADKI PAPIEROWE PASKI w intensywnych, żywych kolorach,w opakowaniu  4 bloczki po 50 zakładek w rozmiarze 20x50mm</t>
  </si>
  <si>
    <t>Koperta B-5</t>
  </si>
  <si>
    <t>rozmiar 175 x 250</t>
  </si>
  <si>
    <t>Zakreślacz</t>
  </si>
  <si>
    <t>kolor zółty</t>
  </si>
  <si>
    <t>zszywacz biurowy do 100 kartek</t>
  </si>
  <si>
    <t>0,5 mm, B, 12 szt. w opakowaniu</t>
  </si>
  <si>
    <t>Koperta C-5 typ HK z paskiem</t>
  </si>
  <si>
    <t>162-229</t>
  </si>
  <si>
    <t>kalendarz na 2023 rok</t>
  </si>
  <si>
    <t>A-4 PP, 2 RINGI grzbiet 35 mm, miękka okładka</t>
  </si>
  <si>
    <t xml:space="preserve">Zszywacz długoramienny </t>
  </si>
  <si>
    <t>Zszywacz automatyczny</t>
  </si>
  <si>
    <t>metalowa konstrukcja, antypoślizgowa podstawa,anypoślizgowa nakładka na dźwigni, na zszywki: 26/6, 24/6, 24/8
23/8; zszywa do 50 kartek</t>
  </si>
  <si>
    <t>metalowa, pojedyncza</t>
  </si>
  <si>
    <t>metalowa konstrukcja, plastikowa obudowa, sposób zasilania sieciowego lub z baterii (zasilacz dołączony w zestawie), do 25 kartek papieru, na zszywki o rozmiarze: 24/6 lub 26/6</t>
  </si>
  <si>
    <t>Klej cyjanoakrylowy elastyczny opak. 20 g</t>
  </si>
  <si>
    <t>typu WURTH Klebex Flex lub równoważny</t>
  </si>
  <si>
    <t>Klej cyjanoakrylowy elastyczny opak. 50 g</t>
  </si>
  <si>
    <t>typu Sicomet 77 (Henkel) lub równoważny</t>
  </si>
  <si>
    <t xml:space="preserve">Baterie paluszki AAA- alkaliczne/LR03- longlife </t>
  </si>
  <si>
    <t>Folia stretch czarna</t>
  </si>
  <si>
    <t>szerokość rolki 50 cm, 3 kg.</t>
  </si>
  <si>
    <t>mocna, szerokość rolki 50 cm, 3 kg.</t>
  </si>
  <si>
    <t>Linijka wykonana z metalu</t>
  </si>
  <si>
    <t>1-1,5 mm, zestaw 5 kolorów w opakowaniu (czerwony, czarny, zielony, niebieski, żółty) typ. Snowman Mo.FCP</t>
  </si>
  <si>
    <t>1,5-3 mm, zestaw 5 kolorów w opakowaniu (czerwony, czarny, zielony, niebieski, żółty)typ. Snowman Mo.FCP</t>
  </si>
  <si>
    <t xml:space="preserve">PAPIER do flipchartów </t>
  </si>
  <si>
    <t xml:space="preserve">650 x 1000, 50 ark. </t>
  </si>
  <si>
    <t>A5, 75 mm;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</t>
  </si>
  <si>
    <r>
      <rPr>
        <b/>
        <sz val="9"/>
        <color rgb="FF000000"/>
        <rFont val="Arial"/>
        <family val="2"/>
        <charset val="238"/>
      </rPr>
      <t>A4; 50mm;</t>
    </r>
    <r>
      <rPr>
        <sz val="9"/>
        <color rgb="FF000000"/>
        <rFont val="Arial"/>
        <family val="2"/>
        <charset val="238"/>
      </rPr>
      <t xml:space="preserve">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
</t>
    </r>
  </si>
  <si>
    <r>
      <rPr>
        <b/>
        <sz val="9"/>
        <color rgb="FF000000"/>
        <rFont val="Arial"/>
        <family val="2"/>
        <charset val="238"/>
      </rPr>
      <t>A4, 75 mm;</t>
    </r>
    <r>
      <rPr>
        <sz val="9"/>
        <color rgb="FF000000"/>
        <rFont val="Arial"/>
        <family val="2"/>
        <charset val="238"/>
      </rPr>
      <t xml:space="preserve">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
</t>
    </r>
  </si>
  <si>
    <t>50x25 3M MacGyver</t>
  </si>
  <si>
    <t>mocny, 40 g</t>
  </si>
  <si>
    <t>19 mm - op.  12 szt.</t>
  </si>
  <si>
    <t>25 mm - op.  12 szt.</t>
  </si>
  <si>
    <t>32 mm - op.  12 szt.</t>
  </si>
  <si>
    <t>41 mm - op.  12 szt.</t>
  </si>
  <si>
    <t>51 mm - op . 12 szt.</t>
  </si>
  <si>
    <t>Skoroszyt oczkowy</t>
  </si>
  <si>
    <t xml:space="preserve">1/2 - biały </t>
  </si>
  <si>
    <t xml:space="preserve">CR2032 (3V)  </t>
  </si>
  <si>
    <r>
      <t xml:space="preserve">gram.80g/m2, białość CIE: minimum 160. Ilość </t>
    </r>
    <r>
      <rPr>
        <i/>
        <u/>
        <sz val="9"/>
        <color rgb="FF000000"/>
        <rFont val="Arial"/>
        <family val="2"/>
        <charset val="238"/>
      </rPr>
      <t>w kartonach</t>
    </r>
    <r>
      <rPr>
        <sz val="9"/>
        <color rgb="FF000000"/>
        <rFont val="Arial"/>
        <family val="2"/>
        <charset val="238"/>
      </rPr>
      <t xml:space="preserve"> po 5 ryz w jednym</t>
    </r>
  </si>
  <si>
    <t>Notes kostka kolorowa pastel mix</t>
  </si>
  <si>
    <r>
      <rPr>
        <b/>
        <sz val="9"/>
        <color rgb="FF000000"/>
        <rFont val="Arial"/>
        <family val="2"/>
        <charset val="238"/>
      </rPr>
      <t>A4; 20-35 mm</t>
    </r>
    <r>
      <rPr>
        <sz val="9"/>
        <color rgb="FF000000"/>
        <rFont val="Arial"/>
        <family val="2"/>
        <charset val="238"/>
      </rPr>
      <t>;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</t>
    </r>
  </si>
  <si>
    <t>Zszywacz (do 10 mm)</t>
  </si>
  <si>
    <t xml:space="preserve">Cena jednostkowa netto  </t>
  </si>
  <si>
    <t>mała, biurowa</t>
  </si>
  <si>
    <t xml:space="preserve">Wartość netto </t>
  </si>
  <si>
    <t>SUMA:</t>
  </si>
  <si>
    <t>format A6, papier offset, druk jednostronny, bloczek - 80 kartek wzór PAPIRUS II</t>
  </si>
  <si>
    <r>
      <t>format A6, papier offset, druk jednostronny, bloczek - 80 kartek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wzór PAPIRUS II lub wzór Os-17/a drukarnia Sieradzki</t>
    </r>
  </si>
  <si>
    <t>Bindownica</t>
  </si>
  <si>
    <t>dziurkowanie ręczne, Maks. ilość kartek dziurkowanych jednorazowo  20, Maks. liczba oprawianych kartek: 450 maks.;  rozmiar dokumentu A4</t>
  </si>
  <si>
    <t>Ilość</t>
  </si>
  <si>
    <t xml:space="preserve">Wartość brutto </t>
  </si>
  <si>
    <t xml:space="preserve">Cena jednostkowa brutto   </t>
  </si>
  <si>
    <t>FORMULARZ KALKULACYJNY</t>
  </si>
  <si>
    <t xml:space="preserve">Zapotrzebowanie na materiały biurowe dla Zakładu Unieszkodliwiania Odpadów Sp. z o.o. w Szczecinie </t>
  </si>
  <si>
    <t>Podatek VAT   (w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</si>
</sst>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u/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3" borderId="0" xfId="0" applyFont="1" applyFill="1"/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6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0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/>
    <xf numFmtId="10" fontId="5" fillId="2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/>
    <xf numFmtId="10" fontId="2" fillId="3" borderId="1" xfId="0" applyNumberFormat="1" applyFont="1" applyFill="1" applyBorder="1"/>
    <xf numFmtId="10" fontId="0" fillId="3" borderId="1" xfId="0" applyNumberFormat="1" applyFill="1" applyBorder="1"/>
    <xf numFmtId="10" fontId="0" fillId="0" borderId="0" xfId="0" applyNumberFormat="1"/>
    <xf numFmtId="164" fontId="9" fillId="4" borderId="8" xfId="0" applyNumberFormat="1" applyFont="1" applyFill="1" applyBorder="1"/>
    <xf numFmtId="164" fontId="9" fillId="4" borderId="7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99"/>
  <sheetViews>
    <sheetView tabSelected="1" topLeftCell="A175" zoomScaleNormal="100" workbookViewId="0">
      <selection activeCell="O9" sqref="O9"/>
    </sheetView>
  </sheetViews>
  <sheetFormatPr defaultRowHeight="15" x14ac:dyDescent="0.25"/>
  <cols>
    <col min="1" max="1" width="5.140625" style="6" customWidth="1"/>
    <col min="2" max="2" width="31.28515625" style="4" customWidth="1"/>
    <col min="3" max="3" width="37.140625" style="4" customWidth="1"/>
    <col min="4" max="4" width="14.5703125" style="4" customWidth="1"/>
    <col min="5" max="5" width="7.28515625" style="20" customWidth="1"/>
    <col min="6" max="6" width="16.7109375" style="50" customWidth="1"/>
    <col min="7" max="7" width="16.7109375" style="55" customWidth="1"/>
    <col min="8" max="8" width="18" style="50" customWidth="1"/>
    <col min="9" max="9" width="21" style="50" customWidth="1"/>
    <col min="10" max="10" width="20.85546875" style="50" customWidth="1"/>
  </cols>
  <sheetData>
    <row r="1" spans="1:10" ht="33.75" customHeight="1" x14ac:dyDescent="0.25">
      <c r="A1" s="30" t="s">
        <v>285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3.75" customHeight="1" x14ac:dyDescent="0.25">
      <c r="A2" s="30" t="s">
        <v>286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45" x14ac:dyDescent="0.25">
      <c r="A3" s="9" t="s">
        <v>0</v>
      </c>
      <c r="B3" s="10" t="s">
        <v>1</v>
      </c>
      <c r="C3" s="10" t="s">
        <v>2</v>
      </c>
      <c r="D3" s="10" t="s">
        <v>106</v>
      </c>
      <c r="E3" s="24" t="s">
        <v>282</v>
      </c>
      <c r="F3" s="46" t="s">
        <v>274</v>
      </c>
      <c r="G3" s="51" t="s">
        <v>287</v>
      </c>
      <c r="H3" s="46" t="s">
        <v>284</v>
      </c>
      <c r="I3" s="46" t="s">
        <v>276</v>
      </c>
      <c r="J3" s="46" t="s">
        <v>283</v>
      </c>
    </row>
    <row r="4" spans="1:10" ht="21" customHeight="1" x14ac:dyDescent="0.25">
      <c r="A4" s="7">
        <v>1</v>
      </c>
      <c r="B4" s="8">
        <v>2</v>
      </c>
      <c r="C4" s="8">
        <v>3</v>
      </c>
      <c r="D4" s="8">
        <v>4</v>
      </c>
      <c r="E4" s="21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</row>
    <row r="5" spans="1:10" s="16" customFormat="1" ht="19.899999999999999" customHeight="1" x14ac:dyDescent="0.2">
      <c r="A5" s="5">
        <v>1</v>
      </c>
      <c r="B5" s="1" t="s">
        <v>3</v>
      </c>
      <c r="C5" s="1" t="s">
        <v>4</v>
      </c>
      <c r="D5" s="1" t="s">
        <v>107</v>
      </c>
      <c r="E5" s="25">
        <v>18</v>
      </c>
      <c r="F5" s="47"/>
      <c r="G5" s="52"/>
      <c r="H5" s="47">
        <f>F5+F5*G5</f>
        <v>0</v>
      </c>
      <c r="I5" s="47">
        <f>E5*F5</f>
        <v>0</v>
      </c>
      <c r="J5" s="47">
        <f>E5*H5</f>
        <v>0</v>
      </c>
    </row>
    <row r="6" spans="1:10" s="16" customFormat="1" ht="18" customHeight="1" x14ac:dyDescent="0.2">
      <c r="A6" s="5">
        <f>A5+1</f>
        <v>2</v>
      </c>
      <c r="B6" s="1" t="s">
        <v>3</v>
      </c>
      <c r="C6" s="1" t="s">
        <v>155</v>
      </c>
      <c r="D6" s="1" t="s">
        <v>107</v>
      </c>
      <c r="E6" s="25">
        <v>25</v>
      </c>
      <c r="F6" s="47"/>
      <c r="G6" s="52"/>
      <c r="H6" s="47">
        <f t="shared" ref="H6:H69" si="0">F6+F6*G6</f>
        <v>0</v>
      </c>
      <c r="I6" s="47">
        <f t="shared" ref="I6:I69" si="1">E6*F6</f>
        <v>0</v>
      </c>
      <c r="J6" s="47">
        <f t="shared" ref="J6:J69" si="2">E6*H6</f>
        <v>0</v>
      </c>
    </row>
    <row r="7" spans="1:10" s="16" customFormat="1" ht="21.6" customHeight="1" x14ac:dyDescent="0.2">
      <c r="A7" s="5">
        <f t="shared" ref="A7:A20" si="3">A6+1</f>
        <v>3</v>
      </c>
      <c r="B7" s="1" t="s">
        <v>3</v>
      </c>
      <c r="C7" s="1" t="s">
        <v>269</v>
      </c>
      <c r="D7" s="1" t="s">
        <v>107</v>
      </c>
      <c r="E7" s="25">
        <v>49</v>
      </c>
      <c r="F7" s="47"/>
      <c r="G7" s="52"/>
      <c r="H7" s="47">
        <f t="shared" si="0"/>
        <v>0</v>
      </c>
      <c r="I7" s="47">
        <f t="shared" si="1"/>
        <v>0</v>
      </c>
      <c r="J7" s="47">
        <f t="shared" si="2"/>
        <v>0</v>
      </c>
    </row>
    <row r="8" spans="1:10" s="16" customFormat="1" ht="18" customHeight="1" x14ac:dyDescent="0.2">
      <c r="A8" s="5">
        <f t="shared" si="3"/>
        <v>4</v>
      </c>
      <c r="B8" s="1" t="s">
        <v>3</v>
      </c>
      <c r="C8" s="1" t="s">
        <v>115</v>
      </c>
      <c r="D8" s="1" t="s">
        <v>107</v>
      </c>
      <c r="E8" s="25">
        <v>28</v>
      </c>
      <c r="F8" s="47"/>
      <c r="G8" s="52"/>
      <c r="H8" s="47">
        <f t="shared" si="0"/>
        <v>0</v>
      </c>
      <c r="I8" s="47">
        <f t="shared" si="1"/>
        <v>0</v>
      </c>
      <c r="J8" s="47">
        <f t="shared" si="2"/>
        <v>0</v>
      </c>
    </row>
    <row r="9" spans="1:10" s="16" customFormat="1" ht="22.9" customHeight="1" x14ac:dyDescent="0.2">
      <c r="A9" s="5">
        <f t="shared" si="3"/>
        <v>5</v>
      </c>
      <c r="B9" s="3" t="s">
        <v>5</v>
      </c>
      <c r="C9" s="3" t="s">
        <v>105</v>
      </c>
      <c r="D9" s="3" t="s">
        <v>107</v>
      </c>
      <c r="E9" s="25">
        <v>345</v>
      </c>
      <c r="F9" s="47"/>
      <c r="G9" s="52"/>
      <c r="H9" s="47">
        <f t="shared" si="0"/>
        <v>0</v>
      </c>
      <c r="I9" s="47">
        <f t="shared" si="1"/>
        <v>0</v>
      </c>
      <c r="J9" s="47">
        <f t="shared" si="2"/>
        <v>0</v>
      </c>
    </row>
    <row r="10" spans="1:10" s="16" customFormat="1" ht="21.6" customHeight="1" x14ac:dyDescent="0.2">
      <c r="A10" s="5">
        <f t="shared" si="3"/>
        <v>6</v>
      </c>
      <c r="B10" s="3" t="s">
        <v>6</v>
      </c>
      <c r="C10" s="3" t="s">
        <v>248</v>
      </c>
      <c r="D10" s="3" t="s">
        <v>107</v>
      </c>
      <c r="E10" s="25">
        <v>367</v>
      </c>
      <c r="F10" s="47"/>
      <c r="G10" s="52"/>
      <c r="H10" s="47">
        <f t="shared" si="0"/>
        <v>0</v>
      </c>
      <c r="I10" s="47">
        <f t="shared" si="1"/>
        <v>0</v>
      </c>
      <c r="J10" s="47">
        <f t="shared" si="2"/>
        <v>0</v>
      </c>
    </row>
    <row r="11" spans="1:10" s="16" customFormat="1" ht="19.149999999999999" customHeight="1" x14ac:dyDescent="0.2">
      <c r="A11" s="5">
        <f t="shared" si="3"/>
        <v>7</v>
      </c>
      <c r="B11" s="1" t="s">
        <v>7</v>
      </c>
      <c r="C11" s="1" t="s">
        <v>8</v>
      </c>
      <c r="D11" s="1" t="s">
        <v>107</v>
      </c>
      <c r="E11" s="25">
        <v>4</v>
      </c>
      <c r="F11" s="47"/>
      <c r="G11" s="52"/>
      <c r="H11" s="47">
        <f t="shared" si="0"/>
        <v>0</v>
      </c>
      <c r="I11" s="47">
        <f t="shared" si="1"/>
        <v>0</v>
      </c>
      <c r="J11" s="47">
        <f t="shared" si="2"/>
        <v>0</v>
      </c>
    </row>
    <row r="12" spans="1:10" s="16" customFormat="1" ht="19.149999999999999" customHeight="1" x14ac:dyDescent="0.2">
      <c r="A12" s="5">
        <f t="shared" si="3"/>
        <v>8</v>
      </c>
      <c r="B12" s="1" t="s">
        <v>7</v>
      </c>
      <c r="C12" s="1" t="s">
        <v>119</v>
      </c>
      <c r="D12" s="1" t="s">
        <v>107</v>
      </c>
      <c r="E12" s="25">
        <v>14</v>
      </c>
      <c r="F12" s="47"/>
      <c r="G12" s="52"/>
      <c r="H12" s="47">
        <f t="shared" si="0"/>
        <v>0</v>
      </c>
      <c r="I12" s="47">
        <f t="shared" si="1"/>
        <v>0</v>
      </c>
      <c r="J12" s="47">
        <f t="shared" si="2"/>
        <v>0</v>
      </c>
    </row>
    <row r="13" spans="1:10" s="16" customFormat="1" ht="21" customHeight="1" x14ac:dyDescent="0.2">
      <c r="A13" s="5">
        <f t="shared" si="3"/>
        <v>9</v>
      </c>
      <c r="B13" s="2" t="s">
        <v>166</v>
      </c>
      <c r="C13" s="2" t="s">
        <v>163</v>
      </c>
      <c r="D13" s="2" t="s">
        <v>134</v>
      </c>
      <c r="E13" s="25">
        <v>40</v>
      </c>
      <c r="F13" s="47"/>
      <c r="G13" s="52"/>
      <c r="H13" s="47">
        <f t="shared" si="0"/>
        <v>0</v>
      </c>
      <c r="I13" s="47">
        <f t="shared" si="1"/>
        <v>0</v>
      </c>
      <c r="J13" s="47">
        <f t="shared" si="2"/>
        <v>0</v>
      </c>
    </row>
    <row r="14" spans="1:10" s="16" customFormat="1" ht="21.6" customHeight="1" x14ac:dyDescent="0.2">
      <c r="A14" s="5">
        <f t="shared" si="3"/>
        <v>10</v>
      </c>
      <c r="B14" s="2" t="s">
        <v>165</v>
      </c>
      <c r="C14" s="2" t="s">
        <v>164</v>
      </c>
      <c r="D14" s="2" t="s">
        <v>107</v>
      </c>
      <c r="E14" s="25">
        <v>30</v>
      </c>
      <c r="F14" s="47"/>
      <c r="G14" s="52"/>
      <c r="H14" s="47">
        <f t="shared" si="0"/>
        <v>0</v>
      </c>
      <c r="I14" s="47">
        <f t="shared" si="1"/>
        <v>0</v>
      </c>
      <c r="J14" s="47">
        <f t="shared" si="2"/>
        <v>0</v>
      </c>
    </row>
    <row r="15" spans="1:10" s="16" customFormat="1" ht="21" customHeight="1" x14ac:dyDescent="0.2">
      <c r="A15" s="5">
        <f t="shared" si="3"/>
        <v>11</v>
      </c>
      <c r="B15" s="2" t="s">
        <v>165</v>
      </c>
      <c r="C15" s="2" t="s">
        <v>162</v>
      </c>
      <c r="D15" s="2" t="s">
        <v>134</v>
      </c>
      <c r="E15" s="25">
        <v>12</v>
      </c>
      <c r="F15" s="47"/>
      <c r="G15" s="52"/>
      <c r="H15" s="47">
        <f t="shared" si="0"/>
        <v>0</v>
      </c>
      <c r="I15" s="47">
        <f t="shared" si="1"/>
        <v>0</v>
      </c>
      <c r="J15" s="47">
        <f t="shared" si="2"/>
        <v>0</v>
      </c>
    </row>
    <row r="16" spans="1:10" s="16" customFormat="1" ht="84" x14ac:dyDescent="0.2">
      <c r="A16" s="5">
        <f t="shared" si="3"/>
        <v>12</v>
      </c>
      <c r="B16" s="2" t="s">
        <v>171</v>
      </c>
      <c r="C16" s="19" t="s">
        <v>173</v>
      </c>
      <c r="D16" s="2" t="s">
        <v>108</v>
      </c>
      <c r="E16" s="25">
        <v>4</v>
      </c>
      <c r="F16" s="47"/>
      <c r="G16" s="52"/>
      <c r="H16" s="47">
        <f t="shared" si="0"/>
        <v>0</v>
      </c>
      <c r="I16" s="47">
        <f t="shared" si="1"/>
        <v>0</v>
      </c>
      <c r="J16" s="47">
        <f t="shared" si="2"/>
        <v>0</v>
      </c>
    </row>
    <row r="17" spans="1:10" s="16" customFormat="1" ht="39" customHeight="1" x14ac:dyDescent="0.2">
      <c r="A17" s="5">
        <f t="shared" si="3"/>
        <v>13</v>
      </c>
      <c r="B17" s="3" t="s">
        <v>9</v>
      </c>
      <c r="C17" s="3" t="s">
        <v>10</v>
      </c>
      <c r="D17" s="3" t="s">
        <v>107</v>
      </c>
      <c r="E17" s="25">
        <v>42</v>
      </c>
      <c r="F17" s="47"/>
      <c r="G17" s="52"/>
      <c r="H17" s="47">
        <f t="shared" si="0"/>
        <v>0</v>
      </c>
      <c r="I17" s="47">
        <f t="shared" si="1"/>
        <v>0</v>
      </c>
      <c r="J17" s="47">
        <f t="shared" si="2"/>
        <v>0</v>
      </c>
    </row>
    <row r="18" spans="1:10" s="16" customFormat="1" ht="56.45" customHeight="1" x14ac:dyDescent="0.2">
      <c r="A18" s="5">
        <f t="shared" si="3"/>
        <v>14</v>
      </c>
      <c r="B18" s="2" t="s">
        <v>280</v>
      </c>
      <c r="C18" s="2" t="s">
        <v>281</v>
      </c>
      <c r="D18" s="2" t="s">
        <v>107</v>
      </c>
      <c r="E18" s="25">
        <v>3</v>
      </c>
      <c r="F18" s="47"/>
      <c r="G18" s="52"/>
      <c r="H18" s="47">
        <f t="shared" si="0"/>
        <v>0</v>
      </c>
      <c r="I18" s="47">
        <f t="shared" si="1"/>
        <v>0</v>
      </c>
      <c r="J18" s="47">
        <f t="shared" si="2"/>
        <v>0</v>
      </c>
    </row>
    <row r="19" spans="1:10" s="16" customFormat="1" ht="57.6" customHeight="1" x14ac:dyDescent="0.2">
      <c r="A19" s="5">
        <f t="shared" si="3"/>
        <v>15</v>
      </c>
      <c r="B19" s="1" t="s">
        <v>11</v>
      </c>
      <c r="C19" s="1" t="s">
        <v>12</v>
      </c>
      <c r="D19" s="1" t="s">
        <v>108</v>
      </c>
      <c r="E19" s="25">
        <v>40</v>
      </c>
      <c r="F19" s="47"/>
      <c r="G19" s="52"/>
      <c r="H19" s="47">
        <f t="shared" si="0"/>
        <v>0</v>
      </c>
      <c r="I19" s="47">
        <f t="shared" si="1"/>
        <v>0</v>
      </c>
      <c r="J19" s="47">
        <f t="shared" si="2"/>
        <v>0</v>
      </c>
    </row>
    <row r="20" spans="1:10" s="16" customFormat="1" ht="64.150000000000006" customHeight="1" x14ac:dyDescent="0.2">
      <c r="A20" s="5">
        <f t="shared" si="3"/>
        <v>16</v>
      </c>
      <c r="B20" s="2" t="s">
        <v>150</v>
      </c>
      <c r="C20" s="2" t="s">
        <v>151</v>
      </c>
      <c r="D20" s="2" t="s">
        <v>107</v>
      </c>
      <c r="E20" s="25">
        <v>134</v>
      </c>
      <c r="F20" s="47"/>
      <c r="G20" s="52"/>
      <c r="H20" s="47">
        <f t="shared" si="0"/>
        <v>0</v>
      </c>
      <c r="I20" s="47">
        <f t="shared" si="1"/>
        <v>0</v>
      </c>
      <c r="J20" s="47">
        <f t="shared" si="2"/>
        <v>0</v>
      </c>
    </row>
    <row r="21" spans="1:10" s="16" customFormat="1" ht="23.25" customHeight="1" x14ac:dyDescent="0.2">
      <c r="A21" s="36">
        <v>17</v>
      </c>
      <c r="B21" s="41" t="s">
        <v>16</v>
      </c>
      <c r="C21" s="1" t="s">
        <v>13</v>
      </c>
      <c r="D21" s="1" t="s">
        <v>107</v>
      </c>
      <c r="E21" s="25">
        <v>168</v>
      </c>
      <c r="F21" s="47"/>
      <c r="G21" s="52"/>
      <c r="H21" s="47">
        <f t="shared" si="0"/>
        <v>0</v>
      </c>
      <c r="I21" s="47">
        <f t="shared" si="1"/>
        <v>0</v>
      </c>
      <c r="J21" s="47">
        <f t="shared" si="2"/>
        <v>0</v>
      </c>
    </row>
    <row r="22" spans="1:10" s="16" customFormat="1" ht="15" customHeight="1" x14ac:dyDescent="0.2">
      <c r="A22" s="37"/>
      <c r="B22" s="41"/>
      <c r="C22" s="1" t="s">
        <v>14</v>
      </c>
      <c r="D22" s="1" t="s">
        <v>107</v>
      </c>
      <c r="E22" s="25">
        <v>27</v>
      </c>
      <c r="F22" s="47"/>
      <c r="G22" s="52"/>
      <c r="H22" s="47">
        <f t="shared" si="0"/>
        <v>0</v>
      </c>
      <c r="I22" s="47">
        <f t="shared" si="1"/>
        <v>0</v>
      </c>
      <c r="J22" s="47">
        <f t="shared" si="2"/>
        <v>0</v>
      </c>
    </row>
    <row r="23" spans="1:10" s="16" customFormat="1" ht="15" customHeight="1" x14ac:dyDescent="0.2">
      <c r="A23" s="38"/>
      <c r="B23" s="41"/>
      <c r="C23" s="1" t="s">
        <v>15</v>
      </c>
      <c r="D23" s="1" t="s">
        <v>107</v>
      </c>
      <c r="E23" s="25">
        <v>16</v>
      </c>
      <c r="F23" s="47"/>
      <c r="G23" s="52"/>
      <c r="H23" s="47">
        <f t="shared" si="0"/>
        <v>0</v>
      </c>
      <c r="I23" s="47">
        <f t="shared" si="1"/>
        <v>0</v>
      </c>
      <c r="J23" s="47">
        <f t="shared" si="2"/>
        <v>0</v>
      </c>
    </row>
    <row r="24" spans="1:10" s="16" customFormat="1" ht="48" customHeight="1" x14ac:dyDescent="0.2">
      <c r="A24" s="31">
        <v>18</v>
      </c>
      <c r="B24" s="41" t="s">
        <v>17</v>
      </c>
      <c r="C24" s="1" t="s">
        <v>13</v>
      </c>
      <c r="D24" s="1" t="s">
        <v>107</v>
      </c>
      <c r="E24" s="25">
        <v>56</v>
      </c>
      <c r="F24" s="47"/>
      <c r="G24" s="52"/>
      <c r="H24" s="47">
        <f t="shared" si="0"/>
        <v>0</v>
      </c>
      <c r="I24" s="47">
        <f t="shared" si="1"/>
        <v>0</v>
      </c>
      <c r="J24" s="47">
        <f t="shared" si="2"/>
        <v>0</v>
      </c>
    </row>
    <row r="25" spans="1:10" s="16" customFormat="1" ht="36" customHeight="1" x14ac:dyDescent="0.2">
      <c r="A25" s="31"/>
      <c r="B25" s="41"/>
      <c r="C25" s="1" t="s">
        <v>14</v>
      </c>
      <c r="D25" s="1" t="s">
        <v>107</v>
      </c>
      <c r="E25" s="25">
        <v>23</v>
      </c>
      <c r="F25" s="47"/>
      <c r="G25" s="52"/>
      <c r="H25" s="47">
        <f t="shared" si="0"/>
        <v>0</v>
      </c>
      <c r="I25" s="47">
        <f t="shared" si="1"/>
        <v>0</v>
      </c>
      <c r="J25" s="47">
        <f t="shared" si="2"/>
        <v>0</v>
      </c>
    </row>
    <row r="26" spans="1:10" s="16" customFormat="1" ht="36" customHeight="1" x14ac:dyDescent="0.2">
      <c r="A26" s="31"/>
      <c r="B26" s="41"/>
      <c r="C26" s="1" t="s">
        <v>18</v>
      </c>
      <c r="D26" s="1" t="s">
        <v>107</v>
      </c>
      <c r="E26" s="25">
        <v>14</v>
      </c>
      <c r="F26" s="47"/>
      <c r="G26" s="52"/>
      <c r="H26" s="47">
        <f t="shared" si="0"/>
        <v>0</v>
      </c>
      <c r="I26" s="47">
        <f t="shared" si="1"/>
        <v>0</v>
      </c>
      <c r="J26" s="47">
        <f t="shared" si="2"/>
        <v>0</v>
      </c>
    </row>
    <row r="27" spans="1:10" s="16" customFormat="1" ht="48" customHeight="1" x14ac:dyDescent="0.2">
      <c r="A27" s="31"/>
      <c r="B27" s="41"/>
      <c r="C27" s="1" t="s">
        <v>117</v>
      </c>
      <c r="D27" s="1" t="s">
        <v>107</v>
      </c>
      <c r="E27" s="25">
        <v>18</v>
      </c>
      <c r="F27" s="47"/>
      <c r="G27" s="52"/>
      <c r="H27" s="47">
        <f t="shared" si="0"/>
        <v>0</v>
      </c>
      <c r="I27" s="47">
        <f t="shared" si="1"/>
        <v>0</v>
      </c>
      <c r="J27" s="47">
        <f t="shared" si="2"/>
        <v>0</v>
      </c>
    </row>
    <row r="28" spans="1:10" s="16" customFormat="1" ht="69" customHeight="1" x14ac:dyDescent="0.2">
      <c r="A28" s="5">
        <v>19</v>
      </c>
      <c r="B28" s="1" t="s">
        <v>132</v>
      </c>
      <c r="C28" s="1" t="s">
        <v>133</v>
      </c>
      <c r="D28" s="1" t="s">
        <v>134</v>
      </c>
      <c r="E28" s="25">
        <v>175</v>
      </c>
      <c r="F28" s="47"/>
      <c r="G28" s="52"/>
      <c r="H28" s="47">
        <f t="shared" si="0"/>
        <v>0</v>
      </c>
      <c r="I28" s="47">
        <f t="shared" si="1"/>
        <v>0</v>
      </c>
      <c r="J28" s="47">
        <f t="shared" si="2"/>
        <v>0</v>
      </c>
    </row>
    <row r="29" spans="1:10" s="16" customFormat="1" ht="48" x14ac:dyDescent="0.2">
      <c r="A29" s="5">
        <f>A28+1</f>
        <v>20</v>
      </c>
      <c r="B29" s="2" t="s">
        <v>190</v>
      </c>
      <c r="C29" s="2" t="s">
        <v>191</v>
      </c>
      <c r="D29" s="2" t="s">
        <v>107</v>
      </c>
      <c r="E29" s="25">
        <v>1</v>
      </c>
      <c r="F29" s="47"/>
      <c r="G29" s="52"/>
      <c r="H29" s="47">
        <f t="shared" si="0"/>
        <v>0</v>
      </c>
      <c r="I29" s="47">
        <f t="shared" si="1"/>
        <v>0</v>
      </c>
      <c r="J29" s="47">
        <f t="shared" si="2"/>
        <v>0</v>
      </c>
    </row>
    <row r="30" spans="1:10" s="16" customFormat="1" ht="60" x14ac:dyDescent="0.2">
      <c r="A30" s="5">
        <f t="shared" ref="A30:A31" si="4">A29+1</f>
        <v>21</v>
      </c>
      <c r="B30" s="2" t="s">
        <v>19</v>
      </c>
      <c r="C30" s="2" t="s">
        <v>212</v>
      </c>
      <c r="D30" s="2" t="s">
        <v>107</v>
      </c>
      <c r="E30" s="25">
        <v>2</v>
      </c>
      <c r="F30" s="47"/>
      <c r="G30" s="52"/>
      <c r="H30" s="47">
        <f t="shared" si="0"/>
        <v>0</v>
      </c>
      <c r="I30" s="47">
        <f t="shared" si="1"/>
        <v>0</v>
      </c>
      <c r="J30" s="47">
        <f t="shared" si="2"/>
        <v>0</v>
      </c>
    </row>
    <row r="31" spans="1:10" s="16" customFormat="1" ht="72" x14ac:dyDescent="0.2">
      <c r="A31" s="5">
        <f t="shared" si="4"/>
        <v>22</v>
      </c>
      <c r="B31" s="3" t="s">
        <v>19</v>
      </c>
      <c r="C31" s="3" t="s">
        <v>20</v>
      </c>
      <c r="D31" s="3" t="s">
        <v>107</v>
      </c>
      <c r="E31" s="25">
        <v>8</v>
      </c>
      <c r="F31" s="47"/>
      <c r="G31" s="52"/>
      <c r="H31" s="47">
        <f t="shared" si="0"/>
        <v>0</v>
      </c>
      <c r="I31" s="47">
        <f t="shared" si="1"/>
        <v>0</v>
      </c>
      <c r="J31" s="47">
        <f t="shared" si="2"/>
        <v>0</v>
      </c>
    </row>
    <row r="32" spans="1:10" s="16" customFormat="1" ht="12" x14ac:dyDescent="0.2">
      <c r="A32" s="36">
        <v>23</v>
      </c>
      <c r="B32" s="42" t="s">
        <v>21</v>
      </c>
      <c r="C32" s="3" t="s">
        <v>22</v>
      </c>
      <c r="D32" s="3" t="s">
        <v>108</v>
      </c>
      <c r="E32" s="25">
        <v>11</v>
      </c>
      <c r="F32" s="47"/>
      <c r="G32" s="52"/>
      <c r="H32" s="47">
        <f t="shared" si="0"/>
        <v>0</v>
      </c>
      <c r="I32" s="47">
        <f t="shared" si="1"/>
        <v>0</v>
      </c>
      <c r="J32" s="47">
        <f t="shared" si="2"/>
        <v>0</v>
      </c>
    </row>
    <row r="33" spans="1:10" s="16" customFormat="1" ht="12" x14ac:dyDescent="0.2">
      <c r="A33" s="37"/>
      <c r="B33" s="42"/>
      <c r="C33" s="3" t="s">
        <v>23</v>
      </c>
      <c r="D33" s="3" t="s">
        <v>108</v>
      </c>
      <c r="E33" s="25">
        <v>9</v>
      </c>
      <c r="F33" s="47"/>
      <c r="G33" s="52"/>
      <c r="H33" s="47">
        <f t="shared" si="0"/>
        <v>0</v>
      </c>
      <c r="I33" s="47">
        <f t="shared" si="1"/>
        <v>0</v>
      </c>
      <c r="J33" s="47">
        <f t="shared" si="2"/>
        <v>0</v>
      </c>
    </row>
    <row r="34" spans="1:10" s="16" customFormat="1" ht="12" x14ac:dyDescent="0.2">
      <c r="A34" s="37"/>
      <c r="B34" s="42"/>
      <c r="C34" s="3" t="s">
        <v>24</v>
      </c>
      <c r="D34" s="3" t="s">
        <v>108</v>
      </c>
      <c r="E34" s="25">
        <v>14</v>
      </c>
      <c r="F34" s="47"/>
      <c r="G34" s="52"/>
      <c r="H34" s="47">
        <f t="shared" si="0"/>
        <v>0</v>
      </c>
      <c r="I34" s="47">
        <f t="shared" si="1"/>
        <v>0</v>
      </c>
      <c r="J34" s="47">
        <f t="shared" si="2"/>
        <v>0</v>
      </c>
    </row>
    <row r="35" spans="1:10" s="16" customFormat="1" ht="12" x14ac:dyDescent="0.2">
      <c r="A35" s="38"/>
      <c r="B35" s="42"/>
      <c r="C35" s="3" t="s">
        <v>25</v>
      </c>
      <c r="D35" s="3" t="s">
        <v>108</v>
      </c>
      <c r="E35" s="25">
        <v>14</v>
      </c>
      <c r="F35" s="47"/>
      <c r="G35" s="52"/>
      <c r="H35" s="47">
        <f t="shared" si="0"/>
        <v>0</v>
      </c>
      <c r="I35" s="47">
        <f t="shared" si="1"/>
        <v>0</v>
      </c>
      <c r="J35" s="47">
        <f t="shared" si="2"/>
        <v>0</v>
      </c>
    </row>
    <row r="36" spans="1:10" s="16" customFormat="1" ht="27.6" customHeight="1" x14ac:dyDescent="0.2">
      <c r="A36" s="5">
        <f>A32+1</f>
        <v>24</v>
      </c>
      <c r="B36" s="2" t="s">
        <v>135</v>
      </c>
      <c r="C36" s="2" t="s">
        <v>136</v>
      </c>
      <c r="D36" s="2" t="s">
        <v>107</v>
      </c>
      <c r="E36" s="26">
        <v>2</v>
      </c>
      <c r="F36" s="47"/>
      <c r="G36" s="52"/>
      <c r="H36" s="47">
        <f t="shared" si="0"/>
        <v>0</v>
      </c>
      <c r="I36" s="47">
        <f t="shared" si="1"/>
        <v>0</v>
      </c>
      <c r="J36" s="47">
        <f t="shared" si="2"/>
        <v>0</v>
      </c>
    </row>
    <row r="37" spans="1:10" s="16" customFormat="1" ht="27" customHeight="1" x14ac:dyDescent="0.2">
      <c r="A37" s="13">
        <f>A36+1</f>
        <v>25</v>
      </c>
      <c r="B37" s="12" t="s">
        <v>221</v>
      </c>
      <c r="C37" s="12" t="s">
        <v>222</v>
      </c>
      <c r="D37" s="12" t="s">
        <v>107</v>
      </c>
      <c r="E37" s="25">
        <v>0</v>
      </c>
      <c r="F37" s="47"/>
      <c r="G37" s="52"/>
      <c r="H37" s="47">
        <f t="shared" si="0"/>
        <v>0</v>
      </c>
      <c r="I37" s="47">
        <f t="shared" si="1"/>
        <v>0</v>
      </c>
      <c r="J37" s="47">
        <f t="shared" si="2"/>
        <v>0</v>
      </c>
    </row>
    <row r="38" spans="1:10" s="16" customFormat="1" ht="33" customHeight="1" x14ac:dyDescent="0.2">
      <c r="A38" s="13">
        <f t="shared" ref="A38:A41" si="5">A37+1</f>
        <v>26</v>
      </c>
      <c r="B38" s="12" t="s">
        <v>223</v>
      </c>
      <c r="C38" s="12" t="s">
        <v>250</v>
      </c>
      <c r="D38" s="12" t="s">
        <v>134</v>
      </c>
      <c r="E38" s="25">
        <v>20</v>
      </c>
      <c r="F38" s="47"/>
      <c r="G38" s="52"/>
      <c r="H38" s="47">
        <f t="shared" si="0"/>
        <v>0</v>
      </c>
      <c r="I38" s="47">
        <f t="shared" si="1"/>
        <v>0</v>
      </c>
      <c r="J38" s="47">
        <f t="shared" si="2"/>
        <v>0</v>
      </c>
    </row>
    <row r="39" spans="1:10" s="16" customFormat="1" ht="25.9" customHeight="1" x14ac:dyDescent="0.2">
      <c r="A39" s="13">
        <f t="shared" si="5"/>
        <v>27</v>
      </c>
      <c r="B39" s="12" t="s">
        <v>249</v>
      </c>
      <c r="C39" s="12" t="s">
        <v>251</v>
      </c>
      <c r="D39" s="12" t="s">
        <v>107</v>
      </c>
      <c r="E39" s="25">
        <v>20</v>
      </c>
      <c r="F39" s="47"/>
      <c r="G39" s="52"/>
      <c r="H39" s="47">
        <f t="shared" si="0"/>
        <v>0</v>
      </c>
      <c r="I39" s="47">
        <f t="shared" si="1"/>
        <v>0</v>
      </c>
      <c r="J39" s="47">
        <f t="shared" si="2"/>
        <v>0</v>
      </c>
    </row>
    <row r="40" spans="1:10" s="16" customFormat="1" ht="64.900000000000006" customHeight="1" x14ac:dyDescent="0.2">
      <c r="A40" s="13">
        <f t="shared" si="5"/>
        <v>28</v>
      </c>
      <c r="B40" s="2" t="s">
        <v>104</v>
      </c>
      <c r="C40" s="2" t="s">
        <v>103</v>
      </c>
      <c r="D40" s="2" t="s">
        <v>111</v>
      </c>
      <c r="E40" s="26">
        <v>10</v>
      </c>
      <c r="F40" s="47"/>
      <c r="G40" s="52"/>
      <c r="H40" s="47">
        <f t="shared" si="0"/>
        <v>0</v>
      </c>
      <c r="I40" s="47">
        <f t="shared" si="1"/>
        <v>0</v>
      </c>
      <c r="J40" s="47">
        <f t="shared" si="2"/>
        <v>0</v>
      </c>
    </row>
    <row r="41" spans="1:10" s="16" customFormat="1" ht="64.150000000000006" customHeight="1" x14ac:dyDescent="0.2">
      <c r="A41" s="13">
        <f t="shared" si="5"/>
        <v>29</v>
      </c>
      <c r="B41" s="2" t="s">
        <v>102</v>
      </c>
      <c r="C41" s="2" t="s">
        <v>101</v>
      </c>
      <c r="D41" s="2" t="s">
        <v>108</v>
      </c>
      <c r="E41" s="26">
        <v>3</v>
      </c>
      <c r="F41" s="47"/>
      <c r="G41" s="52"/>
      <c r="H41" s="47">
        <f t="shared" si="0"/>
        <v>0</v>
      </c>
      <c r="I41" s="47">
        <f t="shared" si="1"/>
        <v>0</v>
      </c>
      <c r="J41" s="47">
        <f t="shared" si="2"/>
        <v>0</v>
      </c>
    </row>
    <row r="42" spans="1:10" s="16" customFormat="1" ht="48" customHeight="1" x14ac:dyDescent="0.2">
      <c r="A42" s="31">
        <v>30</v>
      </c>
      <c r="B42" s="32" t="s">
        <v>127</v>
      </c>
      <c r="C42" s="2" t="s">
        <v>130</v>
      </c>
      <c r="D42" s="2" t="s">
        <v>108</v>
      </c>
      <c r="E42" s="25">
        <v>15</v>
      </c>
      <c r="F42" s="47"/>
      <c r="G42" s="52"/>
      <c r="H42" s="47">
        <f t="shared" si="0"/>
        <v>0</v>
      </c>
      <c r="I42" s="47">
        <f t="shared" si="1"/>
        <v>0</v>
      </c>
      <c r="J42" s="47">
        <f t="shared" si="2"/>
        <v>0</v>
      </c>
    </row>
    <row r="43" spans="1:10" s="16" customFormat="1" ht="48" customHeight="1" x14ac:dyDescent="0.2">
      <c r="A43" s="31"/>
      <c r="B43" s="32"/>
      <c r="C43" s="2" t="s">
        <v>129</v>
      </c>
      <c r="D43" s="2" t="s">
        <v>108</v>
      </c>
      <c r="E43" s="25">
        <v>11</v>
      </c>
      <c r="F43" s="47"/>
      <c r="G43" s="52"/>
      <c r="H43" s="47">
        <f t="shared" si="0"/>
        <v>0</v>
      </c>
      <c r="I43" s="47">
        <f t="shared" si="1"/>
        <v>0</v>
      </c>
      <c r="J43" s="47">
        <f t="shared" si="2"/>
        <v>0</v>
      </c>
    </row>
    <row r="44" spans="1:10" s="16" customFormat="1" ht="48" customHeight="1" x14ac:dyDescent="0.2">
      <c r="A44" s="31"/>
      <c r="B44" s="32"/>
      <c r="C44" s="2" t="s">
        <v>128</v>
      </c>
      <c r="D44" s="2" t="s">
        <v>108</v>
      </c>
      <c r="E44" s="25">
        <v>10</v>
      </c>
      <c r="F44" s="47"/>
      <c r="G44" s="52"/>
      <c r="H44" s="47">
        <f t="shared" si="0"/>
        <v>0</v>
      </c>
      <c r="I44" s="47">
        <f t="shared" si="1"/>
        <v>0</v>
      </c>
      <c r="J44" s="47">
        <f t="shared" si="2"/>
        <v>0</v>
      </c>
    </row>
    <row r="45" spans="1:10" s="16" customFormat="1" ht="36" x14ac:dyDescent="0.2">
      <c r="A45" s="5">
        <v>31</v>
      </c>
      <c r="B45" s="1" t="s">
        <v>97</v>
      </c>
      <c r="C45" s="1" t="s">
        <v>98</v>
      </c>
      <c r="D45" s="1" t="s">
        <v>108</v>
      </c>
      <c r="E45" s="25">
        <v>7</v>
      </c>
      <c r="F45" s="47"/>
      <c r="G45" s="52"/>
      <c r="H45" s="47">
        <f t="shared" si="0"/>
        <v>0</v>
      </c>
      <c r="I45" s="47">
        <f t="shared" si="1"/>
        <v>0</v>
      </c>
      <c r="J45" s="47">
        <f t="shared" si="2"/>
        <v>0</v>
      </c>
    </row>
    <row r="46" spans="1:10" s="16" customFormat="1" ht="18" customHeight="1" x14ac:dyDescent="0.2">
      <c r="A46" s="31">
        <v>32</v>
      </c>
      <c r="B46" s="43" t="s">
        <v>200</v>
      </c>
      <c r="C46" s="2" t="s">
        <v>201</v>
      </c>
      <c r="D46" s="2" t="s">
        <v>108</v>
      </c>
      <c r="E46" s="25">
        <v>1</v>
      </c>
      <c r="F46" s="47"/>
      <c r="G46" s="52"/>
      <c r="H46" s="47">
        <f t="shared" si="0"/>
        <v>0</v>
      </c>
      <c r="I46" s="47">
        <f t="shared" si="1"/>
        <v>0</v>
      </c>
      <c r="J46" s="47">
        <f t="shared" si="2"/>
        <v>0</v>
      </c>
    </row>
    <row r="47" spans="1:10" s="16" customFormat="1" ht="19.899999999999999" customHeight="1" x14ac:dyDescent="0.2">
      <c r="A47" s="31"/>
      <c r="B47" s="44"/>
      <c r="C47" s="2" t="s">
        <v>202</v>
      </c>
      <c r="D47" s="2" t="s">
        <v>108</v>
      </c>
      <c r="E47" s="25">
        <v>1</v>
      </c>
      <c r="F47" s="47"/>
      <c r="G47" s="52"/>
      <c r="H47" s="47">
        <f t="shared" si="0"/>
        <v>0</v>
      </c>
      <c r="I47" s="47">
        <f t="shared" si="1"/>
        <v>0</v>
      </c>
      <c r="J47" s="47">
        <f t="shared" si="2"/>
        <v>0</v>
      </c>
    </row>
    <row r="48" spans="1:10" s="16" customFormat="1" ht="21" customHeight="1" x14ac:dyDescent="0.2">
      <c r="A48" s="31"/>
      <c r="B48" s="44"/>
      <c r="C48" s="2" t="s">
        <v>203</v>
      </c>
      <c r="D48" s="2" t="s">
        <v>108</v>
      </c>
      <c r="E48" s="25">
        <v>1</v>
      </c>
      <c r="F48" s="47"/>
      <c r="G48" s="52"/>
      <c r="H48" s="47">
        <f t="shared" si="0"/>
        <v>0</v>
      </c>
      <c r="I48" s="47">
        <f t="shared" si="1"/>
        <v>0</v>
      </c>
      <c r="J48" s="47">
        <f t="shared" si="2"/>
        <v>0</v>
      </c>
    </row>
    <row r="49" spans="1:10" s="16" customFormat="1" ht="16.899999999999999" customHeight="1" x14ac:dyDescent="0.2">
      <c r="A49" s="31"/>
      <c r="B49" s="44"/>
      <c r="C49" s="2" t="s">
        <v>204</v>
      </c>
      <c r="D49" s="2" t="s">
        <v>108</v>
      </c>
      <c r="E49" s="25">
        <v>1</v>
      </c>
      <c r="F49" s="47"/>
      <c r="G49" s="52"/>
      <c r="H49" s="47">
        <f t="shared" si="0"/>
        <v>0</v>
      </c>
      <c r="I49" s="47">
        <f t="shared" si="1"/>
        <v>0</v>
      </c>
      <c r="J49" s="47">
        <f t="shared" si="2"/>
        <v>0</v>
      </c>
    </row>
    <row r="50" spans="1:10" s="16" customFormat="1" ht="22.15" customHeight="1" x14ac:dyDescent="0.2">
      <c r="A50" s="31"/>
      <c r="B50" s="44"/>
      <c r="C50" s="2" t="s">
        <v>205</v>
      </c>
      <c r="D50" s="2" t="s">
        <v>108</v>
      </c>
      <c r="E50" s="25">
        <v>1</v>
      </c>
      <c r="F50" s="47"/>
      <c r="G50" s="52"/>
      <c r="H50" s="47">
        <f t="shared" si="0"/>
        <v>0</v>
      </c>
      <c r="I50" s="47">
        <f t="shared" si="1"/>
        <v>0</v>
      </c>
      <c r="J50" s="47">
        <f t="shared" si="2"/>
        <v>0</v>
      </c>
    </row>
    <row r="51" spans="1:10" s="16" customFormat="1" ht="18" customHeight="1" x14ac:dyDescent="0.2">
      <c r="A51" s="31"/>
      <c r="B51" s="44"/>
      <c r="C51" s="2" t="s">
        <v>206</v>
      </c>
      <c r="D51" s="2" t="s">
        <v>108</v>
      </c>
      <c r="E51" s="25">
        <v>1</v>
      </c>
      <c r="F51" s="47"/>
      <c r="G51" s="52"/>
      <c r="H51" s="47">
        <f t="shared" si="0"/>
        <v>0</v>
      </c>
      <c r="I51" s="47">
        <f t="shared" si="1"/>
        <v>0</v>
      </c>
      <c r="J51" s="47">
        <f t="shared" si="2"/>
        <v>0</v>
      </c>
    </row>
    <row r="52" spans="1:10" s="16" customFormat="1" ht="21.6" customHeight="1" x14ac:dyDescent="0.2">
      <c r="A52" s="31"/>
      <c r="B52" s="45"/>
      <c r="C52" s="2" t="s">
        <v>207</v>
      </c>
      <c r="D52" s="2" t="s">
        <v>108</v>
      </c>
      <c r="E52" s="25">
        <v>1</v>
      </c>
      <c r="F52" s="47"/>
      <c r="G52" s="52"/>
      <c r="H52" s="47">
        <f t="shared" si="0"/>
        <v>0</v>
      </c>
      <c r="I52" s="47">
        <f t="shared" si="1"/>
        <v>0</v>
      </c>
      <c r="J52" s="47">
        <f t="shared" si="2"/>
        <v>0</v>
      </c>
    </row>
    <row r="53" spans="1:10" s="16" customFormat="1" ht="48" x14ac:dyDescent="0.2">
      <c r="A53" s="5">
        <v>33</v>
      </c>
      <c r="B53" s="3" t="s">
        <v>26</v>
      </c>
      <c r="C53" s="3" t="s">
        <v>27</v>
      </c>
      <c r="D53" s="3" t="s">
        <v>107</v>
      </c>
      <c r="E53" s="25">
        <v>24</v>
      </c>
      <c r="F53" s="47"/>
      <c r="G53" s="52"/>
      <c r="H53" s="47">
        <f t="shared" si="0"/>
        <v>0</v>
      </c>
      <c r="I53" s="47">
        <f t="shared" si="1"/>
        <v>0</v>
      </c>
      <c r="J53" s="47">
        <f t="shared" si="2"/>
        <v>0</v>
      </c>
    </row>
    <row r="54" spans="1:10" s="16" customFormat="1" ht="34.9" customHeight="1" x14ac:dyDescent="0.2">
      <c r="A54" s="5">
        <f>A53+1</f>
        <v>34</v>
      </c>
      <c r="B54" s="2" t="s">
        <v>167</v>
      </c>
      <c r="C54" s="5" t="s">
        <v>169</v>
      </c>
      <c r="D54" s="2" t="s">
        <v>108</v>
      </c>
      <c r="E54" s="25">
        <v>2</v>
      </c>
      <c r="F54" s="47"/>
      <c r="G54" s="52"/>
      <c r="H54" s="47">
        <f t="shared" si="0"/>
        <v>0</v>
      </c>
      <c r="I54" s="47">
        <f t="shared" si="1"/>
        <v>0</v>
      </c>
      <c r="J54" s="47">
        <f t="shared" si="2"/>
        <v>0</v>
      </c>
    </row>
    <row r="55" spans="1:10" s="16" customFormat="1" ht="72" x14ac:dyDescent="0.2">
      <c r="A55" s="5">
        <f t="shared" ref="A55:A76" si="6">A54+1</f>
        <v>35</v>
      </c>
      <c r="B55" s="3" t="s">
        <v>28</v>
      </c>
      <c r="C55" s="3" t="s">
        <v>29</v>
      </c>
      <c r="D55" s="3" t="s">
        <v>107</v>
      </c>
      <c r="E55" s="25">
        <v>5</v>
      </c>
      <c r="F55" s="47"/>
      <c r="G55" s="52"/>
      <c r="H55" s="47">
        <f t="shared" si="0"/>
        <v>0</v>
      </c>
      <c r="I55" s="47">
        <f t="shared" si="1"/>
        <v>0</v>
      </c>
      <c r="J55" s="47">
        <f t="shared" si="2"/>
        <v>0</v>
      </c>
    </row>
    <row r="56" spans="1:10" s="16" customFormat="1" ht="33.75" customHeight="1" x14ac:dyDescent="0.2">
      <c r="A56" s="5">
        <f t="shared" si="6"/>
        <v>36</v>
      </c>
      <c r="B56" s="2" t="s">
        <v>153</v>
      </c>
      <c r="C56" s="2" t="s">
        <v>261</v>
      </c>
      <c r="D56" s="2" t="s">
        <v>107</v>
      </c>
      <c r="E56" s="25">
        <v>23</v>
      </c>
      <c r="F56" s="47"/>
      <c r="G56" s="52"/>
      <c r="H56" s="47">
        <f t="shared" si="0"/>
        <v>0</v>
      </c>
      <c r="I56" s="47">
        <f t="shared" si="1"/>
        <v>0</v>
      </c>
      <c r="J56" s="47">
        <f t="shared" si="2"/>
        <v>0</v>
      </c>
    </row>
    <row r="57" spans="1:10" s="16" customFormat="1" ht="33.75" customHeight="1" x14ac:dyDescent="0.2">
      <c r="A57" s="5">
        <f t="shared" si="6"/>
        <v>37</v>
      </c>
      <c r="B57" s="5" t="s">
        <v>244</v>
      </c>
      <c r="C57" s="5" t="s">
        <v>245</v>
      </c>
      <c r="D57" s="2" t="s">
        <v>107</v>
      </c>
      <c r="E57" s="25">
        <v>6</v>
      </c>
      <c r="F57" s="47"/>
      <c r="G57" s="52"/>
      <c r="H57" s="47">
        <f t="shared" si="0"/>
        <v>0</v>
      </c>
      <c r="I57" s="47">
        <f t="shared" si="1"/>
        <v>0</v>
      </c>
      <c r="J57" s="47">
        <f t="shared" si="2"/>
        <v>0</v>
      </c>
    </row>
    <row r="58" spans="1:10" s="16" customFormat="1" ht="33.75" customHeight="1" x14ac:dyDescent="0.2">
      <c r="A58" s="5">
        <f t="shared" si="6"/>
        <v>38</v>
      </c>
      <c r="B58" s="5" t="s">
        <v>246</v>
      </c>
      <c r="C58" s="5" t="s">
        <v>247</v>
      </c>
      <c r="D58" s="2" t="s">
        <v>107</v>
      </c>
      <c r="E58" s="25">
        <v>6</v>
      </c>
      <c r="F58" s="47"/>
      <c r="G58" s="52"/>
      <c r="H58" s="47">
        <f t="shared" si="0"/>
        <v>0</v>
      </c>
      <c r="I58" s="47">
        <f t="shared" si="1"/>
        <v>0</v>
      </c>
      <c r="J58" s="47">
        <f t="shared" si="2"/>
        <v>0</v>
      </c>
    </row>
    <row r="59" spans="1:10" s="16" customFormat="1" ht="36.75" customHeight="1" x14ac:dyDescent="0.2">
      <c r="A59" s="5">
        <f t="shared" si="6"/>
        <v>39</v>
      </c>
      <c r="B59" s="2" t="s">
        <v>145</v>
      </c>
      <c r="C59" s="2" t="s">
        <v>146</v>
      </c>
      <c r="D59" s="2" t="s">
        <v>107</v>
      </c>
      <c r="E59" s="25">
        <v>16</v>
      </c>
      <c r="F59" s="47"/>
      <c r="G59" s="52"/>
      <c r="H59" s="47">
        <f t="shared" si="0"/>
        <v>0</v>
      </c>
      <c r="I59" s="47">
        <f t="shared" si="1"/>
        <v>0</v>
      </c>
      <c r="J59" s="47">
        <f t="shared" si="2"/>
        <v>0</v>
      </c>
    </row>
    <row r="60" spans="1:10" s="16" customFormat="1" ht="42.75" customHeight="1" x14ac:dyDescent="0.2">
      <c r="A60" s="5">
        <f t="shared" si="6"/>
        <v>40</v>
      </c>
      <c r="B60" s="2" t="s">
        <v>30</v>
      </c>
      <c r="C60" s="2" t="s">
        <v>31</v>
      </c>
      <c r="D60" s="2" t="s">
        <v>108</v>
      </c>
      <c r="E60" s="26">
        <v>20</v>
      </c>
      <c r="F60" s="47"/>
      <c r="G60" s="52"/>
      <c r="H60" s="47">
        <f t="shared" si="0"/>
        <v>0</v>
      </c>
      <c r="I60" s="47">
        <f t="shared" si="1"/>
        <v>0</v>
      </c>
      <c r="J60" s="47">
        <f t="shared" si="2"/>
        <v>0</v>
      </c>
    </row>
    <row r="61" spans="1:10" s="16" customFormat="1" ht="48.75" customHeight="1" x14ac:dyDescent="0.2">
      <c r="A61" s="5">
        <f t="shared" si="6"/>
        <v>41</v>
      </c>
      <c r="B61" s="2" t="s">
        <v>32</v>
      </c>
      <c r="C61" s="2" t="s">
        <v>33</v>
      </c>
      <c r="D61" s="2" t="s">
        <v>108</v>
      </c>
      <c r="E61" s="25">
        <v>4</v>
      </c>
      <c r="F61" s="47"/>
      <c r="G61" s="52"/>
      <c r="H61" s="47">
        <f t="shared" si="0"/>
        <v>0</v>
      </c>
      <c r="I61" s="47">
        <f t="shared" si="1"/>
        <v>0</v>
      </c>
      <c r="J61" s="47">
        <f t="shared" si="2"/>
        <v>0</v>
      </c>
    </row>
    <row r="62" spans="1:10" s="16" customFormat="1" ht="34.5" customHeight="1" x14ac:dyDescent="0.2">
      <c r="A62" s="5">
        <f t="shared" si="6"/>
        <v>42</v>
      </c>
      <c r="B62" s="2" t="s">
        <v>34</v>
      </c>
      <c r="C62" s="2" t="s">
        <v>35</v>
      </c>
      <c r="D62" s="2" t="s">
        <v>108</v>
      </c>
      <c r="E62" s="25">
        <v>5</v>
      </c>
      <c r="F62" s="47"/>
      <c r="G62" s="52"/>
      <c r="H62" s="47">
        <f t="shared" si="0"/>
        <v>0</v>
      </c>
      <c r="I62" s="47">
        <f t="shared" si="1"/>
        <v>0</v>
      </c>
      <c r="J62" s="47">
        <f t="shared" si="2"/>
        <v>0</v>
      </c>
    </row>
    <row r="63" spans="1:10" s="16" customFormat="1" ht="30" customHeight="1" x14ac:dyDescent="0.2">
      <c r="A63" s="5">
        <f t="shared" si="6"/>
        <v>43</v>
      </c>
      <c r="B63" s="2" t="s">
        <v>229</v>
      </c>
      <c r="C63" s="2" t="s">
        <v>230</v>
      </c>
      <c r="D63" s="2" t="s">
        <v>134</v>
      </c>
      <c r="E63" s="25">
        <v>1000</v>
      </c>
      <c r="F63" s="47"/>
      <c r="G63" s="52"/>
      <c r="H63" s="47">
        <f t="shared" si="0"/>
        <v>0</v>
      </c>
      <c r="I63" s="47">
        <f t="shared" si="1"/>
        <v>0</v>
      </c>
      <c r="J63" s="47">
        <f t="shared" si="2"/>
        <v>0</v>
      </c>
    </row>
    <row r="64" spans="1:10" s="16" customFormat="1" ht="27.6" customHeight="1" x14ac:dyDescent="0.2">
      <c r="A64" s="5">
        <f t="shared" si="6"/>
        <v>44</v>
      </c>
      <c r="B64" s="2" t="s">
        <v>235</v>
      </c>
      <c r="C64" s="2" t="s">
        <v>236</v>
      </c>
      <c r="D64" s="2" t="s">
        <v>158</v>
      </c>
      <c r="E64" s="25">
        <v>5000</v>
      </c>
      <c r="F64" s="47"/>
      <c r="G64" s="52"/>
      <c r="H64" s="47">
        <f t="shared" si="0"/>
        <v>0</v>
      </c>
      <c r="I64" s="47">
        <f t="shared" si="1"/>
        <v>0</v>
      </c>
      <c r="J64" s="47">
        <f t="shared" si="2"/>
        <v>0</v>
      </c>
    </row>
    <row r="65" spans="1:10" s="16" customFormat="1" ht="45" customHeight="1" x14ac:dyDescent="0.2">
      <c r="A65" s="5">
        <f t="shared" si="6"/>
        <v>45</v>
      </c>
      <c r="B65" s="2" t="s">
        <v>36</v>
      </c>
      <c r="C65" s="2" t="s">
        <v>37</v>
      </c>
      <c r="D65" s="2" t="s">
        <v>108</v>
      </c>
      <c r="E65" s="25">
        <v>2</v>
      </c>
      <c r="F65" s="47"/>
      <c r="G65" s="52"/>
      <c r="H65" s="47">
        <f t="shared" si="0"/>
        <v>0</v>
      </c>
      <c r="I65" s="47">
        <f t="shared" si="1"/>
        <v>0</v>
      </c>
      <c r="J65" s="47">
        <f t="shared" si="2"/>
        <v>0</v>
      </c>
    </row>
    <row r="66" spans="1:10" s="16" customFormat="1" ht="45" customHeight="1" x14ac:dyDescent="0.2">
      <c r="A66" s="5">
        <f>A65+1</f>
        <v>46</v>
      </c>
      <c r="B66" s="2" t="s">
        <v>38</v>
      </c>
      <c r="C66" s="2" t="s">
        <v>39</v>
      </c>
      <c r="D66" s="2" t="s">
        <v>107</v>
      </c>
      <c r="E66" s="25">
        <v>33</v>
      </c>
      <c r="F66" s="47"/>
      <c r="G66" s="52"/>
      <c r="H66" s="47">
        <f t="shared" si="0"/>
        <v>0</v>
      </c>
      <c r="I66" s="47">
        <f t="shared" si="1"/>
        <v>0</v>
      </c>
      <c r="J66" s="47">
        <f t="shared" si="2"/>
        <v>0</v>
      </c>
    </row>
    <row r="67" spans="1:10" s="16" customFormat="1" ht="33" customHeight="1" x14ac:dyDescent="0.2">
      <c r="A67" s="5">
        <f t="shared" si="6"/>
        <v>47</v>
      </c>
      <c r="B67" s="3" t="s">
        <v>40</v>
      </c>
      <c r="C67" s="3" t="s">
        <v>41</v>
      </c>
      <c r="D67" s="3" t="s">
        <v>107</v>
      </c>
      <c r="E67" s="25">
        <v>16</v>
      </c>
      <c r="F67" s="47"/>
      <c r="G67" s="52"/>
      <c r="H67" s="47">
        <f t="shared" si="0"/>
        <v>0</v>
      </c>
      <c r="I67" s="47">
        <f t="shared" si="1"/>
        <v>0</v>
      </c>
      <c r="J67" s="47">
        <f t="shared" si="2"/>
        <v>0</v>
      </c>
    </row>
    <row r="68" spans="1:10" s="16" customFormat="1" ht="28.9" customHeight="1" x14ac:dyDescent="0.2">
      <c r="A68" s="5">
        <f t="shared" si="6"/>
        <v>48</v>
      </c>
      <c r="B68" s="12" t="s">
        <v>210</v>
      </c>
      <c r="C68" s="14" t="s">
        <v>211</v>
      </c>
      <c r="D68" s="14" t="s">
        <v>107</v>
      </c>
      <c r="E68" s="26">
        <v>3</v>
      </c>
      <c r="F68" s="47"/>
      <c r="G68" s="52"/>
      <c r="H68" s="47">
        <f t="shared" si="0"/>
        <v>0</v>
      </c>
      <c r="I68" s="47">
        <f t="shared" si="1"/>
        <v>0</v>
      </c>
      <c r="J68" s="47">
        <f t="shared" si="2"/>
        <v>0</v>
      </c>
    </row>
    <row r="69" spans="1:10" s="16" customFormat="1" ht="27.6" customHeight="1" x14ac:dyDescent="0.2">
      <c r="A69" s="5">
        <f t="shared" si="6"/>
        <v>49</v>
      </c>
      <c r="B69" s="1" t="s">
        <v>42</v>
      </c>
      <c r="C69" s="1" t="s">
        <v>43</v>
      </c>
      <c r="D69" s="1" t="s">
        <v>108</v>
      </c>
      <c r="E69" s="25">
        <v>69</v>
      </c>
      <c r="F69" s="47"/>
      <c r="G69" s="52"/>
      <c r="H69" s="47">
        <f t="shared" si="0"/>
        <v>0</v>
      </c>
      <c r="I69" s="47">
        <f t="shared" si="1"/>
        <v>0</v>
      </c>
      <c r="J69" s="47">
        <f t="shared" si="2"/>
        <v>0</v>
      </c>
    </row>
    <row r="70" spans="1:10" s="16" customFormat="1" ht="27.6" customHeight="1" x14ac:dyDescent="0.2">
      <c r="A70" s="5">
        <f t="shared" si="6"/>
        <v>50</v>
      </c>
      <c r="B70" s="1" t="s">
        <v>44</v>
      </c>
      <c r="C70" s="1" t="s">
        <v>43</v>
      </c>
      <c r="D70" s="1" t="s">
        <v>108</v>
      </c>
      <c r="E70" s="25">
        <v>23</v>
      </c>
      <c r="F70" s="47"/>
      <c r="G70" s="52"/>
      <c r="H70" s="47">
        <f t="shared" ref="H70:H133" si="7">F70+F70*G70</f>
        <v>0</v>
      </c>
      <c r="I70" s="47">
        <f t="shared" ref="I70:I133" si="8">E70*F70</f>
        <v>0</v>
      </c>
      <c r="J70" s="47">
        <f t="shared" ref="J70:J133" si="9">E70*H70</f>
        <v>0</v>
      </c>
    </row>
    <row r="71" spans="1:10" s="16" customFormat="1" ht="30" customHeight="1" x14ac:dyDescent="0.2">
      <c r="A71" s="5">
        <f t="shared" si="6"/>
        <v>51</v>
      </c>
      <c r="B71" s="12" t="s">
        <v>224</v>
      </c>
      <c r="C71" s="12" t="s">
        <v>225</v>
      </c>
      <c r="D71" s="12" t="s">
        <v>108</v>
      </c>
      <c r="E71" s="25">
        <v>3</v>
      </c>
      <c r="F71" s="47"/>
      <c r="G71" s="52"/>
      <c r="H71" s="47">
        <f t="shared" si="7"/>
        <v>0</v>
      </c>
      <c r="I71" s="47">
        <f t="shared" si="8"/>
        <v>0</v>
      </c>
      <c r="J71" s="47">
        <f t="shared" si="9"/>
        <v>0</v>
      </c>
    </row>
    <row r="72" spans="1:10" s="16" customFormat="1" ht="34.9" customHeight="1" x14ac:dyDescent="0.2">
      <c r="A72" s="5">
        <f t="shared" si="6"/>
        <v>52</v>
      </c>
      <c r="B72" s="2" t="s">
        <v>120</v>
      </c>
      <c r="C72" s="2" t="s">
        <v>121</v>
      </c>
      <c r="D72" s="2" t="s">
        <v>107</v>
      </c>
      <c r="E72" s="25">
        <v>20</v>
      </c>
      <c r="F72" s="47"/>
      <c r="G72" s="52"/>
      <c r="H72" s="47">
        <f t="shared" si="7"/>
        <v>0</v>
      </c>
      <c r="I72" s="47">
        <f t="shared" si="8"/>
        <v>0</v>
      </c>
      <c r="J72" s="47">
        <f t="shared" si="9"/>
        <v>0</v>
      </c>
    </row>
    <row r="73" spans="1:10" s="16" customFormat="1" ht="31.15" customHeight="1" x14ac:dyDescent="0.2">
      <c r="A73" s="5">
        <f t="shared" si="6"/>
        <v>53</v>
      </c>
      <c r="B73" s="2" t="s">
        <v>120</v>
      </c>
      <c r="C73" s="2" t="s">
        <v>122</v>
      </c>
      <c r="D73" s="2" t="s">
        <v>107</v>
      </c>
      <c r="E73" s="25">
        <v>15</v>
      </c>
      <c r="F73" s="47"/>
      <c r="G73" s="52"/>
      <c r="H73" s="47">
        <f t="shared" si="7"/>
        <v>0</v>
      </c>
      <c r="I73" s="47">
        <f t="shared" si="8"/>
        <v>0</v>
      </c>
      <c r="J73" s="47">
        <f t="shared" si="9"/>
        <v>0</v>
      </c>
    </row>
    <row r="74" spans="1:10" s="16" customFormat="1" ht="25.9" customHeight="1" x14ac:dyDescent="0.2">
      <c r="A74" s="5">
        <f t="shared" si="6"/>
        <v>54</v>
      </c>
      <c r="B74" s="2" t="s">
        <v>252</v>
      </c>
      <c r="C74" s="2" t="s">
        <v>121</v>
      </c>
      <c r="D74" s="2" t="s">
        <v>107</v>
      </c>
      <c r="E74" s="25">
        <v>4</v>
      </c>
      <c r="F74" s="47"/>
      <c r="G74" s="52"/>
      <c r="H74" s="47">
        <f t="shared" si="7"/>
        <v>0</v>
      </c>
      <c r="I74" s="47">
        <f t="shared" si="8"/>
        <v>0</v>
      </c>
      <c r="J74" s="47">
        <f t="shared" si="9"/>
        <v>0</v>
      </c>
    </row>
    <row r="75" spans="1:10" s="16" customFormat="1" ht="88.15" customHeight="1" x14ac:dyDescent="0.2">
      <c r="A75" s="5">
        <f>A74+1</f>
        <v>55</v>
      </c>
      <c r="B75" s="3" t="s">
        <v>93</v>
      </c>
      <c r="C75" s="1" t="s">
        <v>94</v>
      </c>
      <c r="D75" s="1" t="s">
        <v>107</v>
      </c>
      <c r="E75" s="25">
        <v>40</v>
      </c>
      <c r="F75" s="47"/>
      <c r="G75" s="52"/>
      <c r="H75" s="47">
        <f t="shared" si="7"/>
        <v>0</v>
      </c>
      <c r="I75" s="47">
        <f t="shared" si="8"/>
        <v>0</v>
      </c>
      <c r="J75" s="47">
        <f t="shared" si="9"/>
        <v>0</v>
      </c>
    </row>
    <row r="76" spans="1:10" s="16" customFormat="1" ht="41.45" customHeight="1" x14ac:dyDescent="0.2">
      <c r="A76" s="5">
        <f t="shared" si="6"/>
        <v>56</v>
      </c>
      <c r="B76" s="2" t="s">
        <v>138</v>
      </c>
      <c r="C76" s="2" t="s">
        <v>139</v>
      </c>
      <c r="D76" s="2" t="s">
        <v>108</v>
      </c>
      <c r="E76" s="25">
        <v>1</v>
      </c>
      <c r="F76" s="47"/>
      <c r="G76" s="52"/>
      <c r="H76" s="47">
        <f t="shared" si="7"/>
        <v>0</v>
      </c>
      <c r="I76" s="47">
        <f t="shared" si="8"/>
        <v>0</v>
      </c>
      <c r="J76" s="47">
        <f t="shared" si="9"/>
        <v>0</v>
      </c>
    </row>
    <row r="77" spans="1:10" s="16" customFormat="1" ht="38.450000000000003" customHeight="1" x14ac:dyDescent="0.2">
      <c r="A77" s="31">
        <v>57</v>
      </c>
      <c r="B77" s="32" t="s">
        <v>137</v>
      </c>
      <c r="C77" s="2" t="s">
        <v>253</v>
      </c>
      <c r="D77" s="2" t="s">
        <v>108</v>
      </c>
      <c r="E77" s="25">
        <v>18</v>
      </c>
      <c r="F77" s="47"/>
      <c r="G77" s="52"/>
      <c r="H77" s="47">
        <f t="shared" si="7"/>
        <v>0</v>
      </c>
      <c r="I77" s="47">
        <f t="shared" si="8"/>
        <v>0</v>
      </c>
      <c r="J77" s="47">
        <f t="shared" si="9"/>
        <v>0</v>
      </c>
    </row>
    <row r="78" spans="1:10" s="16" customFormat="1" ht="43.9" customHeight="1" x14ac:dyDescent="0.2">
      <c r="A78" s="31"/>
      <c r="B78" s="32"/>
      <c r="C78" s="2" t="s">
        <v>254</v>
      </c>
      <c r="D78" s="2" t="s">
        <v>108</v>
      </c>
      <c r="E78" s="25">
        <v>13</v>
      </c>
      <c r="F78" s="47"/>
      <c r="G78" s="52"/>
      <c r="H78" s="47">
        <f t="shared" si="7"/>
        <v>0</v>
      </c>
      <c r="I78" s="47">
        <f t="shared" si="8"/>
        <v>0</v>
      </c>
      <c r="J78" s="47">
        <f t="shared" si="9"/>
        <v>0</v>
      </c>
    </row>
    <row r="79" spans="1:10" s="16" customFormat="1" ht="81" customHeight="1" x14ac:dyDescent="0.2">
      <c r="A79" s="5">
        <v>58</v>
      </c>
      <c r="B79" s="3" t="s">
        <v>45</v>
      </c>
      <c r="C79" s="3" t="s">
        <v>109</v>
      </c>
      <c r="D79" s="3" t="s">
        <v>108</v>
      </c>
      <c r="E79" s="27">
        <v>17</v>
      </c>
      <c r="F79" s="47"/>
      <c r="G79" s="52"/>
      <c r="H79" s="47">
        <f t="shared" si="7"/>
        <v>0</v>
      </c>
      <c r="I79" s="47">
        <f t="shared" si="8"/>
        <v>0</v>
      </c>
      <c r="J79" s="47">
        <f t="shared" si="9"/>
        <v>0</v>
      </c>
    </row>
    <row r="80" spans="1:10" s="16" customFormat="1" ht="60" customHeight="1" x14ac:dyDescent="0.2">
      <c r="A80" s="31">
        <v>59</v>
      </c>
      <c r="B80" s="32" t="s">
        <v>116</v>
      </c>
      <c r="C80" s="2" t="s">
        <v>14</v>
      </c>
      <c r="D80" s="2" t="s">
        <v>107</v>
      </c>
      <c r="E80" s="25">
        <v>30</v>
      </c>
      <c r="F80" s="47"/>
      <c r="G80" s="52"/>
      <c r="H80" s="47">
        <f t="shared" si="7"/>
        <v>0</v>
      </c>
      <c r="I80" s="47">
        <f t="shared" si="8"/>
        <v>0</v>
      </c>
      <c r="J80" s="47">
        <f t="shared" si="9"/>
        <v>0</v>
      </c>
    </row>
    <row r="81" spans="1:10" s="16" customFormat="1" ht="60" customHeight="1" x14ac:dyDescent="0.2">
      <c r="A81" s="31"/>
      <c r="B81" s="32"/>
      <c r="C81" s="2" t="s">
        <v>117</v>
      </c>
      <c r="D81" s="2" t="s">
        <v>107</v>
      </c>
      <c r="E81" s="25">
        <v>10</v>
      </c>
      <c r="F81" s="47"/>
      <c r="G81" s="52"/>
      <c r="H81" s="47">
        <f t="shared" si="7"/>
        <v>0</v>
      </c>
      <c r="I81" s="47">
        <f t="shared" si="8"/>
        <v>0</v>
      </c>
      <c r="J81" s="47">
        <f t="shared" si="9"/>
        <v>0</v>
      </c>
    </row>
    <row r="82" spans="1:10" s="16" customFormat="1" ht="60" customHeight="1" x14ac:dyDescent="0.2">
      <c r="A82" s="31"/>
      <c r="B82" s="32"/>
      <c r="C82" s="2" t="s">
        <v>15</v>
      </c>
      <c r="D82" s="2" t="s">
        <v>107</v>
      </c>
      <c r="E82" s="25">
        <v>10</v>
      </c>
      <c r="F82" s="47"/>
      <c r="G82" s="52"/>
      <c r="H82" s="47">
        <f t="shared" si="7"/>
        <v>0</v>
      </c>
      <c r="I82" s="47">
        <f t="shared" si="8"/>
        <v>0</v>
      </c>
      <c r="J82" s="47">
        <f t="shared" si="9"/>
        <v>0</v>
      </c>
    </row>
    <row r="83" spans="1:10" s="16" customFormat="1" ht="60" customHeight="1" x14ac:dyDescent="0.2">
      <c r="A83" s="31"/>
      <c r="B83" s="32"/>
      <c r="C83" s="2" t="s">
        <v>13</v>
      </c>
      <c r="D83" s="2" t="s">
        <v>107</v>
      </c>
      <c r="E83" s="25">
        <v>8</v>
      </c>
      <c r="F83" s="47"/>
      <c r="G83" s="52"/>
      <c r="H83" s="47">
        <f t="shared" si="7"/>
        <v>0</v>
      </c>
      <c r="I83" s="47">
        <f t="shared" si="8"/>
        <v>0</v>
      </c>
      <c r="J83" s="47">
        <f t="shared" si="9"/>
        <v>0</v>
      </c>
    </row>
    <row r="84" spans="1:10" s="16" customFormat="1" ht="23.45" customHeight="1" x14ac:dyDescent="0.2">
      <c r="A84" s="5">
        <v>60</v>
      </c>
      <c r="B84" s="2" t="s">
        <v>213</v>
      </c>
      <c r="C84" s="2" t="s">
        <v>275</v>
      </c>
      <c r="D84" s="2" t="s">
        <v>158</v>
      </c>
      <c r="E84" s="25">
        <v>1</v>
      </c>
      <c r="F84" s="47"/>
      <c r="G84" s="52"/>
      <c r="H84" s="47">
        <f t="shared" si="7"/>
        <v>0</v>
      </c>
      <c r="I84" s="47">
        <f t="shared" si="8"/>
        <v>0</v>
      </c>
      <c r="J84" s="47">
        <f t="shared" si="9"/>
        <v>0</v>
      </c>
    </row>
    <row r="85" spans="1:10" s="16" customFormat="1" ht="23.45" customHeight="1" x14ac:dyDescent="0.2">
      <c r="A85" s="5">
        <f>A84+1</f>
        <v>61</v>
      </c>
      <c r="B85" s="3" t="s">
        <v>271</v>
      </c>
      <c r="C85" s="3" t="s">
        <v>46</v>
      </c>
      <c r="D85" s="3" t="s">
        <v>107</v>
      </c>
      <c r="E85" s="25">
        <v>29</v>
      </c>
      <c r="F85" s="47"/>
      <c r="G85" s="52"/>
      <c r="H85" s="47">
        <f t="shared" si="7"/>
        <v>0</v>
      </c>
      <c r="I85" s="47">
        <f t="shared" si="8"/>
        <v>0</v>
      </c>
      <c r="J85" s="47">
        <f t="shared" si="9"/>
        <v>0</v>
      </c>
    </row>
    <row r="86" spans="1:10" s="16" customFormat="1" ht="25.9" customHeight="1" x14ac:dyDescent="0.2">
      <c r="A86" s="5">
        <f t="shared" ref="A86:A113" si="10">A85+1</f>
        <v>62</v>
      </c>
      <c r="B86" s="1" t="s">
        <v>47</v>
      </c>
      <c r="C86" s="1" t="s">
        <v>48</v>
      </c>
      <c r="D86" s="1" t="s">
        <v>108</v>
      </c>
      <c r="E86" s="25">
        <v>39</v>
      </c>
      <c r="F86" s="47"/>
      <c r="G86" s="52"/>
      <c r="H86" s="47">
        <f t="shared" si="7"/>
        <v>0</v>
      </c>
      <c r="I86" s="47">
        <f t="shared" si="8"/>
        <v>0</v>
      </c>
      <c r="J86" s="47">
        <f t="shared" si="9"/>
        <v>0</v>
      </c>
    </row>
    <row r="87" spans="1:10" s="16" customFormat="1" ht="27.6" customHeight="1" x14ac:dyDescent="0.2">
      <c r="A87" s="5">
        <f t="shared" si="10"/>
        <v>63</v>
      </c>
      <c r="B87" s="1" t="s">
        <v>47</v>
      </c>
      <c r="C87" s="1" t="s">
        <v>49</v>
      </c>
      <c r="D87" s="1" t="s">
        <v>107</v>
      </c>
      <c r="E87" s="25">
        <v>38</v>
      </c>
      <c r="F87" s="47"/>
      <c r="G87" s="52"/>
      <c r="H87" s="47">
        <f t="shared" si="7"/>
        <v>0</v>
      </c>
      <c r="I87" s="47">
        <f t="shared" si="8"/>
        <v>0</v>
      </c>
      <c r="J87" s="47">
        <f t="shared" si="9"/>
        <v>0</v>
      </c>
    </row>
    <row r="88" spans="1:10" s="16" customFormat="1" ht="22.9" customHeight="1" x14ac:dyDescent="0.2">
      <c r="A88" s="5">
        <f t="shared" si="10"/>
        <v>64</v>
      </c>
      <c r="B88" s="1" t="s">
        <v>47</v>
      </c>
      <c r="C88" s="1" t="s">
        <v>194</v>
      </c>
      <c r="D88" s="2" t="s">
        <v>107</v>
      </c>
      <c r="E88" s="25">
        <v>6</v>
      </c>
      <c r="F88" s="47"/>
      <c r="G88" s="52"/>
      <c r="H88" s="47">
        <f t="shared" si="7"/>
        <v>0</v>
      </c>
      <c r="I88" s="47">
        <f t="shared" si="8"/>
        <v>0</v>
      </c>
      <c r="J88" s="47">
        <f t="shared" si="9"/>
        <v>0</v>
      </c>
    </row>
    <row r="89" spans="1:10" s="16" customFormat="1" ht="21" customHeight="1" x14ac:dyDescent="0.2">
      <c r="A89" s="5">
        <f t="shared" si="10"/>
        <v>65</v>
      </c>
      <c r="B89" s="14" t="s">
        <v>47</v>
      </c>
      <c r="C89" s="14" t="s">
        <v>214</v>
      </c>
      <c r="D89" s="14" t="s">
        <v>108</v>
      </c>
      <c r="E89" s="25">
        <v>7</v>
      </c>
      <c r="F89" s="47"/>
      <c r="G89" s="52"/>
      <c r="H89" s="47">
        <f t="shared" si="7"/>
        <v>0</v>
      </c>
      <c r="I89" s="47">
        <f t="shared" si="8"/>
        <v>0</v>
      </c>
      <c r="J89" s="47">
        <f t="shared" si="9"/>
        <v>0</v>
      </c>
    </row>
    <row r="90" spans="1:10" s="16" customFormat="1" ht="53.45" customHeight="1" x14ac:dyDescent="0.2">
      <c r="A90" s="5">
        <f t="shared" si="10"/>
        <v>66</v>
      </c>
      <c r="B90" s="3" t="s">
        <v>50</v>
      </c>
      <c r="C90" s="3" t="s">
        <v>51</v>
      </c>
      <c r="D90" s="3" t="s">
        <v>107</v>
      </c>
      <c r="E90" s="25">
        <v>30</v>
      </c>
      <c r="F90" s="47"/>
      <c r="G90" s="52"/>
      <c r="H90" s="47">
        <f t="shared" si="7"/>
        <v>0</v>
      </c>
      <c r="I90" s="47">
        <f t="shared" si="8"/>
        <v>0</v>
      </c>
      <c r="J90" s="47">
        <f t="shared" si="9"/>
        <v>0</v>
      </c>
    </row>
    <row r="91" spans="1:10" s="16" customFormat="1" ht="24" customHeight="1" x14ac:dyDescent="0.2">
      <c r="A91" s="5">
        <f t="shared" si="10"/>
        <v>67</v>
      </c>
      <c r="B91" s="2" t="s">
        <v>183</v>
      </c>
      <c r="C91" s="5" t="s">
        <v>185</v>
      </c>
      <c r="D91" s="2" t="s">
        <v>107</v>
      </c>
      <c r="E91" s="25">
        <v>2</v>
      </c>
      <c r="F91" s="47"/>
      <c r="G91" s="52"/>
      <c r="H91" s="47">
        <f t="shared" si="7"/>
        <v>0</v>
      </c>
      <c r="I91" s="47">
        <f t="shared" si="8"/>
        <v>0</v>
      </c>
      <c r="J91" s="47">
        <f t="shared" si="9"/>
        <v>0</v>
      </c>
    </row>
    <row r="92" spans="1:10" s="16" customFormat="1" ht="36" x14ac:dyDescent="0.2">
      <c r="A92" s="5">
        <f t="shared" si="10"/>
        <v>68</v>
      </c>
      <c r="B92" s="2" t="s">
        <v>175</v>
      </c>
      <c r="C92" s="2" t="s">
        <v>161</v>
      </c>
      <c r="D92" s="2" t="s">
        <v>158</v>
      </c>
      <c r="E92" s="25">
        <v>4</v>
      </c>
      <c r="F92" s="47"/>
      <c r="G92" s="52"/>
      <c r="H92" s="47">
        <f t="shared" si="7"/>
        <v>0</v>
      </c>
      <c r="I92" s="47">
        <f t="shared" si="8"/>
        <v>0</v>
      </c>
      <c r="J92" s="47">
        <f t="shared" si="9"/>
        <v>0</v>
      </c>
    </row>
    <row r="93" spans="1:10" s="16" customFormat="1" ht="37.15" customHeight="1" x14ac:dyDescent="0.2">
      <c r="A93" s="5">
        <f t="shared" si="10"/>
        <v>69</v>
      </c>
      <c r="B93" s="2" t="s">
        <v>100</v>
      </c>
      <c r="C93" s="2" t="s">
        <v>99</v>
      </c>
      <c r="D93" s="2" t="s">
        <v>108</v>
      </c>
      <c r="E93" s="25">
        <v>9</v>
      </c>
      <c r="F93" s="47"/>
      <c r="G93" s="52"/>
      <c r="H93" s="47">
        <f t="shared" si="7"/>
        <v>0</v>
      </c>
      <c r="I93" s="47">
        <f t="shared" si="8"/>
        <v>0</v>
      </c>
      <c r="J93" s="47">
        <f t="shared" si="9"/>
        <v>0</v>
      </c>
    </row>
    <row r="94" spans="1:10" s="16" customFormat="1" ht="29.45" customHeight="1" x14ac:dyDescent="0.2">
      <c r="A94" s="5">
        <f t="shared" si="10"/>
        <v>70</v>
      </c>
      <c r="B94" s="2" t="s">
        <v>124</v>
      </c>
      <c r="C94" s="2"/>
      <c r="D94" s="2" t="s">
        <v>107</v>
      </c>
      <c r="E94" s="25">
        <v>25</v>
      </c>
      <c r="F94" s="47"/>
      <c r="G94" s="52"/>
      <c r="H94" s="47">
        <f t="shared" si="7"/>
        <v>0</v>
      </c>
      <c r="I94" s="47">
        <f t="shared" si="8"/>
        <v>0</v>
      </c>
      <c r="J94" s="47">
        <f t="shared" si="9"/>
        <v>0</v>
      </c>
    </row>
    <row r="95" spans="1:10" s="16" customFormat="1" ht="24" x14ac:dyDescent="0.2">
      <c r="A95" s="5">
        <f t="shared" si="10"/>
        <v>71</v>
      </c>
      <c r="B95" s="3" t="s">
        <v>52</v>
      </c>
      <c r="C95" s="3" t="s">
        <v>53</v>
      </c>
      <c r="D95" s="3" t="s">
        <v>107</v>
      </c>
      <c r="E95" s="25">
        <v>48</v>
      </c>
      <c r="F95" s="47"/>
      <c r="G95" s="52"/>
      <c r="H95" s="47">
        <f t="shared" si="7"/>
        <v>0</v>
      </c>
      <c r="I95" s="47">
        <f t="shared" si="8"/>
        <v>0</v>
      </c>
      <c r="J95" s="47">
        <f t="shared" si="9"/>
        <v>0</v>
      </c>
    </row>
    <row r="96" spans="1:10" s="16" customFormat="1" ht="24" x14ac:dyDescent="0.2">
      <c r="A96" s="5">
        <f t="shared" si="10"/>
        <v>72</v>
      </c>
      <c r="B96" s="1" t="s">
        <v>54</v>
      </c>
      <c r="C96" s="1" t="s">
        <v>270</v>
      </c>
      <c r="D96" s="1" t="s">
        <v>110</v>
      </c>
      <c r="E96" s="25">
        <v>170</v>
      </c>
      <c r="F96" s="47"/>
      <c r="G96" s="52"/>
      <c r="H96" s="47">
        <f t="shared" si="7"/>
        <v>0</v>
      </c>
      <c r="I96" s="47">
        <f t="shared" si="8"/>
        <v>0</v>
      </c>
      <c r="J96" s="47">
        <f t="shared" si="9"/>
        <v>0</v>
      </c>
    </row>
    <row r="97" spans="1:74" s="16" customFormat="1" ht="24" customHeight="1" x14ac:dyDescent="0.2">
      <c r="A97" s="5">
        <f t="shared" si="10"/>
        <v>73</v>
      </c>
      <c r="B97" s="1" t="s">
        <v>255</v>
      </c>
      <c r="C97" s="1" t="s">
        <v>256</v>
      </c>
      <c r="D97" s="1" t="s">
        <v>107</v>
      </c>
      <c r="E97" s="25">
        <v>3</v>
      </c>
      <c r="F97" s="47"/>
      <c r="G97" s="52"/>
      <c r="H97" s="47">
        <f t="shared" si="7"/>
        <v>0</v>
      </c>
      <c r="I97" s="47">
        <f t="shared" si="8"/>
        <v>0</v>
      </c>
      <c r="J97" s="47">
        <f t="shared" si="9"/>
        <v>0</v>
      </c>
    </row>
    <row r="98" spans="1:74" s="17" customFormat="1" ht="25.9" customHeight="1" x14ac:dyDescent="0.2">
      <c r="A98" s="5">
        <f t="shared" si="10"/>
        <v>74</v>
      </c>
      <c r="B98" s="3" t="s">
        <v>156</v>
      </c>
      <c r="C98" s="3" t="s">
        <v>157</v>
      </c>
      <c r="D98" s="3" t="s">
        <v>108</v>
      </c>
      <c r="E98" s="26">
        <v>6</v>
      </c>
      <c r="F98" s="48"/>
      <c r="G98" s="53"/>
      <c r="H98" s="47">
        <f t="shared" si="7"/>
        <v>0</v>
      </c>
      <c r="I98" s="47">
        <f t="shared" si="8"/>
        <v>0</v>
      </c>
      <c r="J98" s="47">
        <f t="shared" si="9"/>
        <v>0</v>
      </c>
    </row>
    <row r="99" spans="1:74" s="16" customFormat="1" ht="23.45" customHeight="1" x14ac:dyDescent="0.2">
      <c r="A99" s="5">
        <f t="shared" si="10"/>
        <v>75</v>
      </c>
      <c r="B99" s="2" t="s">
        <v>147</v>
      </c>
      <c r="C99" s="2" t="s">
        <v>148</v>
      </c>
      <c r="D99" s="2" t="s">
        <v>108</v>
      </c>
      <c r="E99" s="25">
        <v>19</v>
      </c>
      <c r="F99" s="47"/>
      <c r="G99" s="52"/>
      <c r="H99" s="47">
        <f t="shared" si="7"/>
        <v>0</v>
      </c>
      <c r="I99" s="47">
        <f t="shared" si="8"/>
        <v>0</v>
      </c>
      <c r="J99" s="47">
        <f t="shared" si="9"/>
        <v>0</v>
      </c>
    </row>
    <row r="100" spans="1:74" s="16" customFormat="1" ht="24" x14ac:dyDescent="0.2">
      <c r="A100" s="5">
        <f t="shared" si="10"/>
        <v>76</v>
      </c>
      <c r="B100" s="3" t="s">
        <v>55</v>
      </c>
      <c r="C100" s="3" t="s">
        <v>118</v>
      </c>
      <c r="D100" s="3" t="s">
        <v>107</v>
      </c>
      <c r="E100" s="26">
        <v>34</v>
      </c>
      <c r="F100" s="47"/>
      <c r="G100" s="52"/>
      <c r="H100" s="47">
        <f t="shared" si="7"/>
        <v>0</v>
      </c>
      <c r="I100" s="47">
        <f t="shared" si="8"/>
        <v>0</v>
      </c>
      <c r="J100" s="47">
        <f t="shared" si="9"/>
        <v>0</v>
      </c>
    </row>
    <row r="101" spans="1:74" s="16" customFormat="1" ht="25.9" customHeight="1" x14ac:dyDescent="0.2">
      <c r="A101" s="5">
        <f t="shared" si="10"/>
        <v>77</v>
      </c>
      <c r="B101" s="3" t="s">
        <v>56</v>
      </c>
      <c r="C101" s="3"/>
      <c r="D101" s="3" t="s">
        <v>107</v>
      </c>
      <c r="E101" s="25">
        <v>11</v>
      </c>
      <c r="F101" s="47"/>
      <c r="G101" s="52"/>
      <c r="H101" s="47">
        <f t="shared" si="7"/>
        <v>0</v>
      </c>
      <c r="I101" s="47">
        <f t="shared" si="8"/>
        <v>0</v>
      </c>
      <c r="J101" s="47">
        <f t="shared" si="9"/>
        <v>0</v>
      </c>
    </row>
    <row r="102" spans="1:74" s="16" customFormat="1" ht="58.15" customHeight="1" x14ac:dyDescent="0.2">
      <c r="A102" s="5">
        <f t="shared" si="10"/>
        <v>78</v>
      </c>
      <c r="B102" s="2" t="s">
        <v>172</v>
      </c>
      <c r="C102" s="2" t="s">
        <v>174</v>
      </c>
      <c r="D102" s="2" t="s">
        <v>134</v>
      </c>
      <c r="E102" s="25">
        <v>6</v>
      </c>
      <c r="F102" s="47"/>
      <c r="G102" s="52"/>
      <c r="H102" s="47">
        <f t="shared" si="7"/>
        <v>0</v>
      </c>
      <c r="I102" s="47">
        <f t="shared" si="8"/>
        <v>0</v>
      </c>
      <c r="J102" s="47">
        <f t="shared" si="9"/>
        <v>0</v>
      </c>
    </row>
    <row r="103" spans="1:74" s="16" customFormat="1" ht="31.15" customHeight="1" x14ac:dyDescent="0.2">
      <c r="A103" s="5">
        <f t="shared" si="10"/>
        <v>79</v>
      </c>
      <c r="B103" s="2" t="s">
        <v>131</v>
      </c>
      <c r="C103" s="2" t="s">
        <v>237</v>
      </c>
      <c r="D103" s="2" t="s">
        <v>107</v>
      </c>
      <c r="E103" s="25">
        <v>21</v>
      </c>
      <c r="F103" s="47"/>
      <c r="G103" s="52"/>
      <c r="H103" s="47">
        <f t="shared" si="7"/>
        <v>0</v>
      </c>
      <c r="I103" s="47">
        <f t="shared" si="8"/>
        <v>0</v>
      </c>
      <c r="J103" s="47">
        <f t="shared" si="9"/>
        <v>0</v>
      </c>
    </row>
    <row r="104" spans="1:74" s="16" customFormat="1" ht="30" customHeight="1" x14ac:dyDescent="0.2">
      <c r="A104" s="5">
        <f t="shared" si="10"/>
        <v>80</v>
      </c>
      <c r="B104" s="2" t="s">
        <v>140</v>
      </c>
      <c r="C104" s="2" t="s">
        <v>141</v>
      </c>
      <c r="D104" s="2" t="s">
        <v>107</v>
      </c>
      <c r="E104" s="25">
        <v>25</v>
      </c>
      <c r="F104" s="47"/>
      <c r="G104" s="52"/>
      <c r="H104" s="47">
        <f t="shared" si="7"/>
        <v>0</v>
      </c>
      <c r="I104" s="47">
        <f t="shared" si="8"/>
        <v>0</v>
      </c>
      <c r="J104" s="47">
        <f t="shared" si="9"/>
        <v>0</v>
      </c>
    </row>
    <row r="105" spans="1:74" s="16" customFormat="1" ht="36" x14ac:dyDescent="0.2">
      <c r="A105" s="5">
        <f t="shared" si="10"/>
        <v>81</v>
      </c>
      <c r="B105" s="2" t="s">
        <v>196</v>
      </c>
      <c r="C105" s="2" t="s">
        <v>197</v>
      </c>
      <c r="D105" s="2" t="s">
        <v>107</v>
      </c>
      <c r="E105" s="25">
        <v>20</v>
      </c>
      <c r="F105" s="47"/>
      <c r="G105" s="52"/>
      <c r="H105" s="47">
        <f t="shared" si="7"/>
        <v>0</v>
      </c>
      <c r="I105" s="47">
        <f t="shared" si="8"/>
        <v>0</v>
      </c>
      <c r="J105" s="47">
        <f t="shared" si="9"/>
        <v>0</v>
      </c>
    </row>
    <row r="106" spans="1:74" s="16" customFormat="1" ht="60" x14ac:dyDescent="0.2">
      <c r="A106" s="5">
        <f>A105+1</f>
        <v>82</v>
      </c>
      <c r="B106" s="1" t="s">
        <v>57</v>
      </c>
      <c r="C106" s="1" t="s">
        <v>58</v>
      </c>
      <c r="D106" s="1" t="s">
        <v>107</v>
      </c>
      <c r="E106" s="25">
        <v>25</v>
      </c>
      <c r="F106" s="47"/>
      <c r="G106" s="52"/>
      <c r="H106" s="47">
        <f t="shared" si="7"/>
        <v>0</v>
      </c>
      <c r="I106" s="47">
        <f t="shared" si="8"/>
        <v>0</v>
      </c>
      <c r="J106" s="47">
        <f t="shared" si="9"/>
        <v>0</v>
      </c>
    </row>
    <row r="107" spans="1:74" s="16" customFormat="1" ht="60" x14ac:dyDescent="0.2">
      <c r="A107" s="5">
        <f t="shared" si="10"/>
        <v>83</v>
      </c>
      <c r="B107" s="1" t="s">
        <v>57</v>
      </c>
      <c r="C107" s="2" t="s">
        <v>59</v>
      </c>
      <c r="D107" s="1" t="s">
        <v>107</v>
      </c>
      <c r="E107" s="25">
        <v>35</v>
      </c>
      <c r="F107" s="47"/>
      <c r="G107" s="52"/>
      <c r="H107" s="47">
        <f t="shared" si="7"/>
        <v>0</v>
      </c>
      <c r="I107" s="47">
        <f t="shared" si="8"/>
        <v>0</v>
      </c>
      <c r="J107" s="47">
        <f t="shared" si="9"/>
        <v>0</v>
      </c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s="16" customFormat="1" ht="37.15" customHeight="1" x14ac:dyDescent="0.2">
      <c r="A108" s="5">
        <f t="shared" si="10"/>
        <v>84</v>
      </c>
      <c r="B108" s="1" t="s">
        <v>95</v>
      </c>
      <c r="C108" s="1" t="s">
        <v>96</v>
      </c>
      <c r="D108" s="1" t="s">
        <v>108</v>
      </c>
      <c r="E108" s="25">
        <v>47</v>
      </c>
      <c r="F108" s="47"/>
      <c r="G108" s="52"/>
      <c r="H108" s="47">
        <f t="shared" si="7"/>
        <v>0</v>
      </c>
      <c r="I108" s="47">
        <f t="shared" si="8"/>
        <v>0</v>
      </c>
      <c r="J108" s="47">
        <f t="shared" si="9"/>
        <v>0</v>
      </c>
    </row>
    <row r="109" spans="1:74" s="16" customFormat="1" ht="95.45" customHeight="1" x14ac:dyDescent="0.2">
      <c r="A109" s="5">
        <f t="shared" si="10"/>
        <v>85</v>
      </c>
      <c r="B109" s="2" t="s">
        <v>168</v>
      </c>
      <c r="C109" s="2" t="s">
        <v>192</v>
      </c>
      <c r="D109" s="2" t="s">
        <v>107</v>
      </c>
      <c r="E109" s="25">
        <v>2</v>
      </c>
      <c r="F109" s="47"/>
      <c r="G109" s="52"/>
      <c r="H109" s="47">
        <f t="shared" si="7"/>
        <v>0</v>
      </c>
      <c r="I109" s="47">
        <f t="shared" si="8"/>
        <v>0</v>
      </c>
      <c r="J109" s="47">
        <f t="shared" si="9"/>
        <v>0</v>
      </c>
    </row>
    <row r="110" spans="1:74" s="16" customFormat="1" ht="60" x14ac:dyDescent="0.2">
      <c r="A110" s="5">
        <f t="shared" si="10"/>
        <v>86</v>
      </c>
      <c r="B110" s="2" t="s">
        <v>170</v>
      </c>
      <c r="C110" s="2" t="s">
        <v>193</v>
      </c>
      <c r="D110" s="2" t="s">
        <v>107</v>
      </c>
      <c r="E110" s="25">
        <v>2</v>
      </c>
      <c r="F110" s="47"/>
      <c r="G110" s="52"/>
      <c r="H110" s="47">
        <f t="shared" si="7"/>
        <v>0</v>
      </c>
      <c r="I110" s="47">
        <f t="shared" si="8"/>
        <v>0</v>
      </c>
      <c r="J110" s="47">
        <f t="shared" si="9"/>
        <v>0</v>
      </c>
    </row>
    <row r="111" spans="1:74" s="16" customFormat="1" ht="23.45" customHeight="1" x14ac:dyDescent="0.2">
      <c r="A111" s="5">
        <f t="shared" si="10"/>
        <v>87</v>
      </c>
      <c r="B111" s="3" t="s">
        <v>60</v>
      </c>
      <c r="C111" s="3" t="s">
        <v>60</v>
      </c>
      <c r="D111" s="3" t="s">
        <v>107</v>
      </c>
      <c r="E111" s="25">
        <v>17</v>
      </c>
      <c r="F111" s="47"/>
      <c r="G111" s="52"/>
      <c r="H111" s="47">
        <f t="shared" si="7"/>
        <v>0</v>
      </c>
      <c r="I111" s="47">
        <f t="shared" si="8"/>
        <v>0</v>
      </c>
      <c r="J111" s="47">
        <f t="shared" si="9"/>
        <v>0</v>
      </c>
    </row>
    <row r="112" spans="1:74" s="18" customFormat="1" ht="22.9" customHeight="1" x14ac:dyDescent="0.2">
      <c r="A112" s="5">
        <f t="shared" si="10"/>
        <v>88</v>
      </c>
      <c r="B112" s="12" t="s">
        <v>113</v>
      </c>
      <c r="C112" s="12" t="s">
        <v>234</v>
      </c>
      <c r="D112" s="12" t="s">
        <v>108</v>
      </c>
      <c r="E112" s="25">
        <v>2</v>
      </c>
      <c r="F112" s="47"/>
      <c r="G112" s="52"/>
      <c r="H112" s="47">
        <f t="shared" si="7"/>
        <v>0</v>
      </c>
      <c r="I112" s="47">
        <f t="shared" si="8"/>
        <v>0</v>
      </c>
      <c r="J112" s="47">
        <f t="shared" si="9"/>
        <v>0</v>
      </c>
    </row>
    <row r="113" spans="1:10" s="16" customFormat="1" ht="31.9" customHeight="1" x14ac:dyDescent="0.2">
      <c r="A113" s="5">
        <f t="shared" si="10"/>
        <v>89</v>
      </c>
      <c r="B113" s="2" t="s">
        <v>113</v>
      </c>
      <c r="C113" s="2" t="s">
        <v>114</v>
      </c>
      <c r="D113" s="2" t="s">
        <v>108</v>
      </c>
      <c r="E113" s="25">
        <v>17</v>
      </c>
      <c r="F113" s="47"/>
      <c r="G113" s="52"/>
      <c r="H113" s="47">
        <f t="shared" si="7"/>
        <v>0</v>
      </c>
      <c r="I113" s="47">
        <f t="shared" si="8"/>
        <v>0</v>
      </c>
      <c r="J113" s="47">
        <f t="shared" si="9"/>
        <v>0</v>
      </c>
    </row>
    <row r="114" spans="1:10" s="18" customFormat="1" ht="27.6" customHeight="1" x14ac:dyDescent="0.2">
      <c r="A114" s="5">
        <f>A113+1</f>
        <v>90</v>
      </c>
      <c r="B114" s="14" t="s">
        <v>219</v>
      </c>
      <c r="C114" s="14" t="s">
        <v>220</v>
      </c>
      <c r="D114" s="12" t="s">
        <v>107</v>
      </c>
      <c r="E114" s="25">
        <v>10</v>
      </c>
      <c r="F114" s="47"/>
      <c r="G114" s="52"/>
      <c r="H114" s="47">
        <f t="shared" si="7"/>
        <v>0</v>
      </c>
      <c r="I114" s="47">
        <f t="shared" si="8"/>
        <v>0</v>
      </c>
      <c r="J114" s="47">
        <f t="shared" si="9"/>
        <v>0</v>
      </c>
    </row>
    <row r="115" spans="1:10" s="16" customFormat="1" ht="123.6" customHeight="1" x14ac:dyDescent="0.2">
      <c r="A115" s="36">
        <v>91</v>
      </c>
      <c r="B115" s="39" t="s">
        <v>61</v>
      </c>
      <c r="C115" s="1" t="s">
        <v>258</v>
      </c>
      <c r="D115" s="1" t="s">
        <v>198</v>
      </c>
      <c r="E115" s="25">
        <v>185</v>
      </c>
      <c r="F115" s="47"/>
      <c r="G115" s="52"/>
      <c r="H115" s="47">
        <f t="shared" si="7"/>
        <v>0</v>
      </c>
      <c r="I115" s="47">
        <f t="shared" si="8"/>
        <v>0</v>
      </c>
      <c r="J115" s="47">
        <f t="shared" si="9"/>
        <v>0</v>
      </c>
    </row>
    <row r="116" spans="1:10" s="16" customFormat="1" ht="132.6" customHeight="1" x14ac:dyDescent="0.2">
      <c r="A116" s="37"/>
      <c r="B116" s="40"/>
      <c r="C116" s="1" t="s">
        <v>259</v>
      </c>
      <c r="D116" s="1" t="s">
        <v>199</v>
      </c>
      <c r="E116" s="25">
        <v>283</v>
      </c>
      <c r="F116" s="47"/>
      <c r="G116" s="52"/>
      <c r="H116" s="47">
        <f t="shared" si="7"/>
        <v>0</v>
      </c>
      <c r="I116" s="47">
        <f t="shared" si="8"/>
        <v>0</v>
      </c>
      <c r="J116" s="47">
        <f t="shared" si="9"/>
        <v>0</v>
      </c>
    </row>
    <row r="117" spans="1:10" s="16" customFormat="1" ht="129" customHeight="1" x14ac:dyDescent="0.2">
      <c r="A117" s="37"/>
      <c r="B117" s="40"/>
      <c r="C117" s="1" t="s">
        <v>257</v>
      </c>
      <c r="D117" s="1" t="s">
        <v>107</v>
      </c>
      <c r="E117" s="25">
        <v>62</v>
      </c>
      <c r="F117" s="47"/>
      <c r="G117" s="52"/>
      <c r="H117" s="47">
        <f t="shared" si="7"/>
        <v>0</v>
      </c>
      <c r="I117" s="47">
        <f t="shared" si="8"/>
        <v>0</v>
      </c>
      <c r="J117" s="47">
        <f t="shared" si="9"/>
        <v>0</v>
      </c>
    </row>
    <row r="118" spans="1:10" s="16" customFormat="1" ht="129" customHeight="1" x14ac:dyDescent="0.2">
      <c r="A118" s="37"/>
      <c r="B118" s="40"/>
      <c r="C118" s="1" t="s">
        <v>272</v>
      </c>
      <c r="D118" s="1" t="s">
        <v>107</v>
      </c>
      <c r="E118" s="25">
        <v>60</v>
      </c>
      <c r="F118" s="47"/>
      <c r="G118" s="52"/>
      <c r="H118" s="47">
        <f t="shared" si="7"/>
        <v>0</v>
      </c>
      <c r="I118" s="47">
        <f t="shared" si="8"/>
        <v>0</v>
      </c>
      <c r="J118" s="47">
        <f t="shared" si="9"/>
        <v>0</v>
      </c>
    </row>
    <row r="119" spans="1:10" s="16" customFormat="1" ht="31.15" customHeight="1" x14ac:dyDescent="0.2">
      <c r="A119" s="13">
        <f>A115+1</f>
        <v>92</v>
      </c>
      <c r="B119" s="15" t="s">
        <v>61</v>
      </c>
      <c r="C119" s="14" t="s">
        <v>238</v>
      </c>
      <c r="D119" s="13" t="s">
        <v>107</v>
      </c>
      <c r="E119" s="25">
        <v>8</v>
      </c>
      <c r="F119" s="47"/>
      <c r="G119" s="52"/>
      <c r="H119" s="47">
        <f t="shared" si="7"/>
        <v>0</v>
      </c>
      <c r="I119" s="47">
        <f t="shared" si="8"/>
        <v>0</v>
      </c>
      <c r="J119" s="47">
        <f t="shared" si="9"/>
        <v>0</v>
      </c>
    </row>
    <row r="120" spans="1:10" s="16" customFormat="1" ht="31.15" customHeight="1" x14ac:dyDescent="0.2">
      <c r="A120" s="13">
        <f>A119+1</f>
        <v>93</v>
      </c>
      <c r="B120" s="15" t="s">
        <v>267</v>
      </c>
      <c r="C120" s="14" t="s">
        <v>268</v>
      </c>
      <c r="D120" s="13" t="s">
        <v>107</v>
      </c>
      <c r="E120" s="25">
        <v>30</v>
      </c>
      <c r="F120" s="47"/>
      <c r="G120" s="52"/>
      <c r="H120" s="47">
        <f t="shared" si="7"/>
        <v>0</v>
      </c>
      <c r="I120" s="47">
        <f t="shared" si="8"/>
        <v>0</v>
      </c>
      <c r="J120" s="47">
        <f t="shared" si="9"/>
        <v>0</v>
      </c>
    </row>
    <row r="121" spans="1:10" s="16" customFormat="1" ht="48" x14ac:dyDescent="0.2">
      <c r="A121" s="13">
        <f>A120+1</f>
        <v>94</v>
      </c>
      <c r="B121" s="2" t="s">
        <v>62</v>
      </c>
      <c r="C121" s="2" t="s">
        <v>63</v>
      </c>
      <c r="D121" s="2" t="s">
        <v>108</v>
      </c>
      <c r="E121" s="25">
        <v>55</v>
      </c>
      <c r="F121" s="47"/>
      <c r="G121" s="52"/>
      <c r="H121" s="47">
        <f t="shared" si="7"/>
        <v>0</v>
      </c>
      <c r="I121" s="47">
        <f t="shared" si="8"/>
        <v>0</v>
      </c>
      <c r="J121" s="47">
        <f t="shared" si="9"/>
        <v>0</v>
      </c>
    </row>
    <row r="122" spans="1:10" s="16" customFormat="1" ht="21.6" customHeight="1" x14ac:dyDescent="0.2">
      <c r="A122" s="36">
        <v>95</v>
      </c>
      <c r="B122" s="33" t="s">
        <v>64</v>
      </c>
      <c r="C122" s="1" t="s">
        <v>262</v>
      </c>
      <c r="D122" s="1" t="s">
        <v>108</v>
      </c>
      <c r="E122" s="25">
        <v>54</v>
      </c>
      <c r="F122" s="47"/>
      <c r="G122" s="52"/>
      <c r="H122" s="47">
        <f t="shared" si="7"/>
        <v>0</v>
      </c>
      <c r="I122" s="47">
        <f t="shared" si="8"/>
        <v>0</v>
      </c>
      <c r="J122" s="47">
        <f t="shared" si="9"/>
        <v>0</v>
      </c>
    </row>
    <row r="123" spans="1:10" s="16" customFormat="1" ht="17.45" customHeight="1" x14ac:dyDescent="0.2">
      <c r="A123" s="37"/>
      <c r="B123" s="34"/>
      <c r="C123" s="1" t="s">
        <v>263</v>
      </c>
      <c r="D123" s="1" t="s">
        <v>108</v>
      </c>
      <c r="E123" s="25">
        <v>3</v>
      </c>
      <c r="F123" s="47"/>
      <c r="G123" s="52"/>
      <c r="H123" s="47">
        <f t="shared" si="7"/>
        <v>0</v>
      </c>
      <c r="I123" s="47">
        <f t="shared" si="8"/>
        <v>0</v>
      </c>
      <c r="J123" s="47">
        <f t="shared" si="9"/>
        <v>0</v>
      </c>
    </row>
    <row r="124" spans="1:10" s="16" customFormat="1" ht="19.899999999999999" customHeight="1" x14ac:dyDescent="0.2">
      <c r="A124" s="37"/>
      <c r="B124" s="34"/>
      <c r="C124" s="1" t="s">
        <v>264</v>
      </c>
      <c r="D124" s="1" t="s">
        <v>108</v>
      </c>
      <c r="E124" s="25">
        <v>42</v>
      </c>
      <c r="F124" s="47"/>
      <c r="G124" s="52"/>
      <c r="H124" s="47">
        <f t="shared" si="7"/>
        <v>0</v>
      </c>
      <c r="I124" s="47">
        <f t="shared" si="8"/>
        <v>0</v>
      </c>
      <c r="J124" s="47">
        <f t="shared" si="9"/>
        <v>0</v>
      </c>
    </row>
    <row r="125" spans="1:10" s="16" customFormat="1" ht="19.899999999999999" customHeight="1" x14ac:dyDescent="0.2">
      <c r="A125" s="37"/>
      <c r="B125" s="34"/>
      <c r="C125" s="1" t="s">
        <v>265</v>
      </c>
      <c r="D125" s="1" t="s">
        <v>108</v>
      </c>
      <c r="E125" s="25">
        <v>3</v>
      </c>
      <c r="F125" s="47"/>
      <c r="G125" s="52"/>
      <c r="H125" s="47">
        <f t="shared" si="7"/>
        <v>0</v>
      </c>
      <c r="I125" s="47">
        <f t="shared" si="8"/>
        <v>0</v>
      </c>
      <c r="J125" s="47">
        <f t="shared" si="9"/>
        <v>0</v>
      </c>
    </row>
    <row r="126" spans="1:10" s="16" customFormat="1" ht="19.899999999999999" customHeight="1" x14ac:dyDescent="0.2">
      <c r="A126" s="38"/>
      <c r="B126" s="35"/>
      <c r="C126" s="12" t="s">
        <v>266</v>
      </c>
      <c r="D126" s="12" t="s">
        <v>108</v>
      </c>
      <c r="E126" s="25">
        <v>2</v>
      </c>
      <c r="F126" s="47"/>
      <c r="G126" s="52"/>
      <c r="H126" s="47">
        <f t="shared" si="7"/>
        <v>0</v>
      </c>
      <c r="I126" s="47">
        <f t="shared" si="8"/>
        <v>0</v>
      </c>
      <c r="J126" s="47">
        <f t="shared" si="9"/>
        <v>0</v>
      </c>
    </row>
    <row r="127" spans="1:10" s="16" customFormat="1" ht="30" customHeight="1" x14ac:dyDescent="0.2">
      <c r="A127" s="5">
        <f>A122+1</f>
        <v>96</v>
      </c>
      <c r="B127" s="1" t="s">
        <v>65</v>
      </c>
      <c r="C127" s="1" t="s">
        <v>66</v>
      </c>
      <c r="D127" s="1" t="s">
        <v>108</v>
      </c>
      <c r="E127" s="25">
        <v>12</v>
      </c>
      <c r="F127" s="47"/>
      <c r="G127" s="52"/>
      <c r="H127" s="47">
        <f t="shared" si="7"/>
        <v>0</v>
      </c>
      <c r="I127" s="47">
        <f t="shared" si="8"/>
        <v>0</v>
      </c>
      <c r="J127" s="47">
        <f t="shared" si="9"/>
        <v>0</v>
      </c>
    </row>
    <row r="128" spans="1:10" s="16" customFormat="1" ht="25.9" customHeight="1" x14ac:dyDescent="0.2">
      <c r="A128" s="5">
        <f>A127+1</f>
        <v>97</v>
      </c>
      <c r="B128" s="1" t="s">
        <v>67</v>
      </c>
      <c r="C128" s="1" t="s">
        <v>68</v>
      </c>
      <c r="D128" s="1" t="s">
        <v>108</v>
      </c>
      <c r="E128" s="25">
        <v>17</v>
      </c>
      <c r="F128" s="47"/>
      <c r="G128" s="52"/>
      <c r="H128" s="47">
        <f t="shared" si="7"/>
        <v>0</v>
      </c>
      <c r="I128" s="47">
        <f t="shared" si="8"/>
        <v>0</v>
      </c>
      <c r="J128" s="47">
        <f t="shared" si="9"/>
        <v>0</v>
      </c>
    </row>
    <row r="129" spans="1:34" s="16" customFormat="1" ht="25.9" customHeight="1" x14ac:dyDescent="0.2">
      <c r="A129" s="5">
        <f t="shared" ref="A129:A135" si="11">A128+1</f>
        <v>98</v>
      </c>
      <c r="B129" s="1" t="s">
        <v>69</v>
      </c>
      <c r="C129" s="1" t="s">
        <v>70</v>
      </c>
      <c r="D129" s="1" t="s">
        <v>108</v>
      </c>
      <c r="E129" s="25">
        <v>26</v>
      </c>
      <c r="F129" s="47"/>
      <c r="G129" s="52"/>
      <c r="H129" s="47">
        <f t="shared" si="7"/>
        <v>0</v>
      </c>
      <c r="I129" s="47">
        <f t="shared" si="8"/>
        <v>0</v>
      </c>
      <c r="J129" s="47">
        <f t="shared" si="9"/>
        <v>0</v>
      </c>
    </row>
    <row r="130" spans="1:34" s="16" customFormat="1" ht="21.6" customHeight="1" x14ac:dyDescent="0.2">
      <c r="A130" s="5">
        <f t="shared" si="11"/>
        <v>99</v>
      </c>
      <c r="B130" s="14" t="s">
        <v>67</v>
      </c>
      <c r="C130" s="12" t="s">
        <v>227</v>
      </c>
      <c r="D130" s="12" t="s">
        <v>108</v>
      </c>
      <c r="E130" s="25">
        <v>4</v>
      </c>
      <c r="F130" s="47"/>
      <c r="G130" s="52"/>
      <c r="H130" s="47">
        <f t="shared" si="7"/>
        <v>0</v>
      </c>
      <c r="I130" s="47">
        <f t="shared" si="8"/>
        <v>0</v>
      </c>
      <c r="J130" s="47">
        <f t="shared" si="9"/>
        <v>0</v>
      </c>
    </row>
    <row r="131" spans="1:34" s="16" customFormat="1" ht="23.45" customHeight="1" x14ac:dyDescent="0.2">
      <c r="A131" s="5">
        <f t="shared" si="11"/>
        <v>100</v>
      </c>
      <c r="B131" s="2" t="s">
        <v>149</v>
      </c>
      <c r="C131" s="2"/>
      <c r="D131" s="2" t="s">
        <v>107</v>
      </c>
      <c r="E131" s="25">
        <v>42</v>
      </c>
      <c r="F131" s="47"/>
      <c r="G131" s="52"/>
      <c r="H131" s="47">
        <f t="shared" si="7"/>
        <v>0</v>
      </c>
      <c r="I131" s="47">
        <f t="shared" si="8"/>
        <v>0</v>
      </c>
      <c r="J131" s="47">
        <f t="shared" si="9"/>
        <v>0</v>
      </c>
    </row>
    <row r="132" spans="1:34" s="16" customFormat="1" ht="79.5" customHeight="1" x14ac:dyDescent="0.2">
      <c r="A132" s="5">
        <f t="shared" si="11"/>
        <v>101</v>
      </c>
      <c r="B132" s="2" t="s">
        <v>71</v>
      </c>
      <c r="C132" s="2" t="s">
        <v>72</v>
      </c>
      <c r="D132" s="2" t="s">
        <v>107</v>
      </c>
      <c r="E132" s="25">
        <v>18</v>
      </c>
      <c r="F132" s="47"/>
      <c r="G132" s="52"/>
      <c r="H132" s="47">
        <f t="shared" si="7"/>
        <v>0</v>
      </c>
      <c r="I132" s="47">
        <f t="shared" si="8"/>
        <v>0</v>
      </c>
      <c r="J132" s="47">
        <f t="shared" si="9"/>
        <v>0</v>
      </c>
    </row>
    <row r="133" spans="1:34" s="16" customFormat="1" ht="181.9" customHeight="1" x14ac:dyDescent="0.2">
      <c r="A133" s="5">
        <v>102</v>
      </c>
      <c r="B133" s="2" t="s">
        <v>186</v>
      </c>
      <c r="C133" s="2" t="s">
        <v>187</v>
      </c>
      <c r="D133" s="2" t="s">
        <v>188</v>
      </c>
      <c r="E133" s="25">
        <v>6</v>
      </c>
      <c r="F133" s="47"/>
      <c r="G133" s="52"/>
      <c r="H133" s="47">
        <f t="shared" si="7"/>
        <v>0</v>
      </c>
      <c r="I133" s="47">
        <f t="shared" si="8"/>
        <v>0</v>
      </c>
      <c r="J133" s="47">
        <f t="shared" si="9"/>
        <v>0</v>
      </c>
    </row>
    <row r="134" spans="1:34" s="16" customFormat="1" ht="175.15" customHeight="1" x14ac:dyDescent="0.2">
      <c r="A134" s="5">
        <f t="shared" si="11"/>
        <v>103</v>
      </c>
      <c r="B134" s="2" t="s">
        <v>186</v>
      </c>
      <c r="C134" s="2" t="s">
        <v>187</v>
      </c>
      <c r="D134" s="2" t="s">
        <v>189</v>
      </c>
      <c r="E134" s="25">
        <v>5</v>
      </c>
      <c r="F134" s="47"/>
      <c r="G134" s="52"/>
      <c r="H134" s="47">
        <f t="shared" ref="H134:H170" si="12">F134+F134*G134</f>
        <v>0</v>
      </c>
      <c r="I134" s="47">
        <f t="shared" ref="I134:I170" si="13">E134*F134</f>
        <v>0</v>
      </c>
      <c r="J134" s="47">
        <f t="shared" ref="J134:J170" si="14">E134*H134</f>
        <v>0</v>
      </c>
    </row>
    <row r="135" spans="1:34" s="16" customFormat="1" ht="27.6" customHeight="1" x14ac:dyDescent="0.2">
      <c r="A135" s="5">
        <f t="shared" si="11"/>
        <v>104</v>
      </c>
      <c r="B135" s="3" t="s">
        <v>73</v>
      </c>
      <c r="C135" s="3" t="s">
        <v>74</v>
      </c>
      <c r="D135" s="3" t="s">
        <v>107</v>
      </c>
      <c r="E135" s="25">
        <v>26</v>
      </c>
      <c r="F135" s="47"/>
      <c r="G135" s="52"/>
      <c r="H135" s="47">
        <f t="shared" si="12"/>
        <v>0</v>
      </c>
      <c r="I135" s="47">
        <f t="shared" si="13"/>
        <v>0</v>
      </c>
      <c r="J135" s="47">
        <f t="shared" si="14"/>
        <v>0</v>
      </c>
    </row>
    <row r="136" spans="1:34" s="16" customFormat="1" ht="21.75" customHeight="1" x14ac:dyDescent="0.2">
      <c r="A136" s="31">
        <v>105</v>
      </c>
      <c r="B136" s="32" t="s">
        <v>142</v>
      </c>
      <c r="C136" s="2" t="s">
        <v>143</v>
      </c>
      <c r="D136" s="2" t="s">
        <v>107</v>
      </c>
      <c r="E136" s="25">
        <v>12</v>
      </c>
      <c r="F136" s="47"/>
      <c r="G136" s="52"/>
      <c r="H136" s="47">
        <f t="shared" si="12"/>
        <v>0</v>
      </c>
      <c r="I136" s="47">
        <f t="shared" si="13"/>
        <v>0</v>
      </c>
      <c r="J136" s="47">
        <f t="shared" si="14"/>
        <v>0</v>
      </c>
    </row>
    <row r="137" spans="1:34" s="16" customFormat="1" ht="21.75" customHeight="1" x14ac:dyDescent="0.2">
      <c r="A137" s="31"/>
      <c r="B137" s="32"/>
      <c r="C137" s="2" t="s">
        <v>144</v>
      </c>
      <c r="D137" s="2" t="s">
        <v>107</v>
      </c>
      <c r="E137" s="25">
        <v>14</v>
      </c>
      <c r="F137" s="47"/>
      <c r="G137" s="52"/>
      <c r="H137" s="47">
        <f t="shared" si="12"/>
        <v>0</v>
      </c>
      <c r="I137" s="47">
        <f t="shared" si="13"/>
        <v>0</v>
      </c>
      <c r="J137" s="47">
        <f t="shared" si="14"/>
        <v>0</v>
      </c>
    </row>
    <row r="138" spans="1:34" s="16" customFormat="1" ht="102.6" customHeight="1" x14ac:dyDescent="0.2">
      <c r="A138" s="5">
        <f>A136+1</f>
        <v>106</v>
      </c>
      <c r="B138" s="2" t="s">
        <v>112</v>
      </c>
      <c r="C138" s="2" t="s">
        <v>184</v>
      </c>
      <c r="D138" s="2" t="s">
        <v>107</v>
      </c>
      <c r="E138" s="25">
        <v>38</v>
      </c>
      <c r="F138" s="47"/>
      <c r="G138" s="52"/>
      <c r="H138" s="47">
        <f t="shared" si="12"/>
        <v>0</v>
      </c>
      <c r="I138" s="47">
        <f t="shared" si="13"/>
        <v>0</v>
      </c>
      <c r="J138" s="47">
        <f t="shared" si="14"/>
        <v>0</v>
      </c>
    </row>
    <row r="139" spans="1:34" s="18" customFormat="1" ht="40.15" customHeight="1" x14ac:dyDescent="0.2">
      <c r="A139" s="13">
        <f>A138+1</f>
        <v>107</v>
      </c>
      <c r="B139" s="12" t="s">
        <v>208</v>
      </c>
      <c r="C139" s="14" t="s">
        <v>209</v>
      </c>
      <c r="D139" s="14" t="s">
        <v>158</v>
      </c>
      <c r="E139" s="26">
        <v>6</v>
      </c>
      <c r="F139" s="47"/>
      <c r="G139" s="52"/>
      <c r="H139" s="47">
        <f t="shared" si="12"/>
        <v>0</v>
      </c>
      <c r="I139" s="47">
        <f t="shared" si="13"/>
        <v>0</v>
      </c>
      <c r="J139" s="47">
        <f t="shared" si="14"/>
        <v>0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s="18" customFormat="1" ht="27" customHeight="1" x14ac:dyDescent="0.2">
      <c r="A140" s="13">
        <f t="shared" ref="A140:A155" si="15">A139+1</f>
        <v>108</v>
      </c>
      <c r="B140" s="12" t="s">
        <v>215</v>
      </c>
      <c r="C140" s="12" t="s">
        <v>216</v>
      </c>
      <c r="D140" s="12" t="s">
        <v>107</v>
      </c>
      <c r="E140" s="25">
        <v>2</v>
      </c>
      <c r="F140" s="47"/>
      <c r="G140" s="52"/>
      <c r="H140" s="47">
        <f t="shared" si="12"/>
        <v>0</v>
      </c>
      <c r="I140" s="47">
        <f t="shared" si="13"/>
        <v>0</v>
      </c>
      <c r="J140" s="47">
        <f t="shared" si="14"/>
        <v>0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s="18" customFormat="1" ht="30.6" customHeight="1" x14ac:dyDescent="0.2">
      <c r="A141" s="13">
        <f t="shared" si="15"/>
        <v>109</v>
      </c>
      <c r="B141" s="14" t="s">
        <v>217</v>
      </c>
      <c r="C141" s="14" t="s">
        <v>218</v>
      </c>
      <c r="D141" s="12" t="s">
        <v>107</v>
      </c>
      <c r="E141" s="25">
        <v>3</v>
      </c>
      <c r="F141" s="47"/>
      <c r="G141" s="52"/>
      <c r="H141" s="47">
        <f t="shared" si="12"/>
        <v>0</v>
      </c>
      <c r="I141" s="47">
        <f t="shared" si="13"/>
        <v>0</v>
      </c>
      <c r="J141" s="47">
        <f t="shared" si="14"/>
        <v>0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s="16" customFormat="1" ht="27" customHeight="1" x14ac:dyDescent="0.2">
      <c r="A142" s="13">
        <f t="shared" si="15"/>
        <v>110</v>
      </c>
      <c r="B142" s="1" t="s">
        <v>75</v>
      </c>
      <c r="C142" s="2" t="s">
        <v>260</v>
      </c>
      <c r="D142" s="2" t="s">
        <v>107</v>
      </c>
      <c r="E142" s="25">
        <v>79</v>
      </c>
      <c r="F142" s="47"/>
      <c r="G142" s="52"/>
      <c r="H142" s="47">
        <f t="shared" si="12"/>
        <v>0</v>
      </c>
      <c r="I142" s="47">
        <f t="shared" si="13"/>
        <v>0</v>
      </c>
      <c r="J142" s="47">
        <f t="shared" si="14"/>
        <v>0</v>
      </c>
    </row>
    <row r="143" spans="1:34" s="16" customFormat="1" ht="45" customHeight="1" x14ac:dyDescent="0.2">
      <c r="A143" s="13">
        <f t="shared" si="15"/>
        <v>111</v>
      </c>
      <c r="B143" s="3" t="s">
        <v>77</v>
      </c>
      <c r="C143" s="3" t="s">
        <v>78</v>
      </c>
      <c r="D143" s="3" t="s">
        <v>107</v>
      </c>
      <c r="E143" s="25">
        <v>111</v>
      </c>
      <c r="F143" s="47"/>
      <c r="G143" s="52"/>
      <c r="H143" s="47">
        <f t="shared" si="12"/>
        <v>0</v>
      </c>
      <c r="I143" s="47">
        <f t="shared" si="13"/>
        <v>0</v>
      </c>
      <c r="J143" s="47">
        <f t="shared" si="14"/>
        <v>0</v>
      </c>
    </row>
    <row r="144" spans="1:34" s="16" customFormat="1" ht="34.5" customHeight="1" x14ac:dyDescent="0.2">
      <c r="A144" s="13">
        <f t="shared" si="15"/>
        <v>112</v>
      </c>
      <c r="B144" s="2" t="s">
        <v>76</v>
      </c>
      <c r="C144" s="2" t="s">
        <v>154</v>
      </c>
      <c r="D144" s="2" t="s">
        <v>107</v>
      </c>
      <c r="E144" s="25">
        <v>10</v>
      </c>
      <c r="F144" s="47"/>
      <c r="G144" s="52"/>
      <c r="H144" s="47">
        <f t="shared" si="12"/>
        <v>0</v>
      </c>
      <c r="I144" s="47">
        <f t="shared" si="13"/>
        <v>0</v>
      </c>
      <c r="J144" s="47">
        <f t="shared" si="14"/>
        <v>0</v>
      </c>
    </row>
    <row r="145" spans="1:90" s="16" customFormat="1" ht="34.5" customHeight="1" x14ac:dyDescent="0.2">
      <c r="A145" s="13">
        <f t="shared" si="15"/>
        <v>113</v>
      </c>
      <c r="B145" s="2" t="s">
        <v>79</v>
      </c>
      <c r="C145" s="2" t="s">
        <v>242</v>
      </c>
      <c r="D145" s="2"/>
      <c r="E145" s="25">
        <v>6</v>
      </c>
      <c r="F145" s="47"/>
      <c r="G145" s="52"/>
      <c r="H145" s="47">
        <f t="shared" si="12"/>
        <v>0</v>
      </c>
      <c r="I145" s="47">
        <f t="shared" si="13"/>
        <v>0</v>
      </c>
      <c r="J145" s="47">
        <f t="shared" si="14"/>
        <v>0</v>
      </c>
    </row>
    <row r="146" spans="1:90" s="16" customFormat="1" ht="34.5" customHeight="1" x14ac:dyDescent="0.2">
      <c r="A146" s="13">
        <f t="shared" si="15"/>
        <v>114</v>
      </c>
      <c r="B146" s="2" t="s">
        <v>79</v>
      </c>
      <c r="C146" s="2" t="s">
        <v>80</v>
      </c>
      <c r="D146" s="2" t="s">
        <v>107</v>
      </c>
      <c r="E146" s="25">
        <v>10</v>
      </c>
      <c r="F146" s="47"/>
      <c r="G146" s="52"/>
      <c r="H146" s="47">
        <f t="shared" si="12"/>
        <v>0</v>
      </c>
      <c r="I146" s="47">
        <f t="shared" si="13"/>
        <v>0</v>
      </c>
      <c r="J146" s="47">
        <f t="shared" si="14"/>
        <v>0</v>
      </c>
    </row>
    <row r="147" spans="1:90" s="16" customFormat="1" ht="27.6" customHeight="1" x14ac:dyDescent="0.2">
      <c r="A147" s="13">
        <f t="shared" si="15"/>
        <v>115</v>
      </c>
      <c r="B147" s="2" t="s">
        <v>177</v>
      </c>
      <c r="C147" s="2" t="s">
        <v>159</v>
      </c>
      <c r="D147" s="2" t="s">
        <v>108</v>
      </c>
      <c r="E147" s="25">
        <v>5</v>
      </c>
      <c r="F147" s="47"/>
      <c r="G147" s="52"/>
      <c r="H147" s="47">
        <f t="shared" si="12"/>
        <v>0</v>
      </c>
      <c r="I147" s="47">
        <f t="shared" si="13"/>
        <v>0</v>
      </c>
      <c r="J147" s="47">
        <f t="shared" si="14"/>
        <v>0</v>
      </c>
    </row>
    <row r="148" spans="1:90" s="16" customFormat="1" ht="34.9" customHeight="1" x14ac:dyDescent="0.2">
      <c r="A148" s="13">
        <f t="shared" si="15"/>
        <v>116</v>
      </c>
      <c r="B148" s="2" t="s">
        <v>177</v>
      </c>
      <c r="C148" s="2" t="s">
        <v>160</v>
      </c>
      <c r="D148" s="2" t="s">
        <v>108</v>
      </c>
      <c r="E148" s="25">
        <v>2</v>
      </c>
      <c r="F148" s="47"/>
      <c r="G148" s="52"/>
      <c r="H148" s="47">
        <f t="shared" si="12"/>
        <v>0</v>
      </c>
      <c r="I148" s="47">
        <f t="shared" si="13"/>
        <v>0</v>
      </c>
      <c r="J148" s="47">
        <f t="shared" si="14"/>
        <v>0</v>
      </c>
    </row>
    <row r="149" spans="1:90" s="16" customFormat="1" ht="44.25" customHeight="1" x14ac:dyDescent="0.2">
      <c r="A149" s="13">
        <f t="shared" si="15"/>
        <v>117</v>
      </c>
      <c r="B149" s="2" t="s">
        <v>81</v>
      </c>
      <c r="C149" s="2" t="s">
        <v>278</v>
      </c>
      <c r="D149" s="2" t="s">
        <v>107</v>
      </c>
      <c r="E149" s="25">
        <v>52</v>
      </c>
      <c r="F149" s="47"/>
      <c r="G149" s="52"/>
      <c r="H149" s="47">
        <f t="shared" si="12"/>
        <v>0</v>
      </c>
      <c r="I149" s="47">
        <f t="shared" si="13"/>
        <v>0</v>
      </c>
      <c r="J149" s="47">
        <f t="shared" si="14"/>
        <v>0</v>
      </c>
    </row>
    <row r="150" spans="1:90" s="16" customFormat="1" ht="60" customHeight="1" x14ac:dyDescent="0.2">
      <c r="A150" s="13">
        <f t="shared" si="15"/>
        <v>118</v>
      </c>
      <c r="B150" s="2" t="s">
        <v>82</v>
      </c>
      <c r="C150" s="2" t="s">
        <v>279</v>
      </c>
      <c r="D150" s="2" t="s">
        <v>107</v>
      </c>
      <c r="E150" s="25">
        <v>10</v>
      </c>
      <c r="F150" s="47"/>
      <c r="G150" s="52"/>
      <c r="H150" s="47">
        <f t="shared" si="12"/>
        <v>0</v>
      </c>
      <c r="I150" s="47">
        <f t="shared" si="13"/>
        <v>0</v>
      </c>
      <c r="J150" s="47">
        <f t="shared" si="14"/>
        <v>0</v>
      </c>
    </row>
    <row r="151" spans="1:90" s="16" customFormat="1" ht="103.5" customHeight="1" x14ac:dyDescent="0.2">
      <c r="A151" s="13">
        <f t="shared" si="15"/>
        <v>119</v>
      </c>
      <c r="B151" s="3" t="s">
        <v>91</v>
      </c>
      <c r="C151" s="3" t="s">
        <v>92</v>
      </c>
      <c r="D151" s="3" t="s">
        <v>108</v>
      </c>
      <c r="E151" s="25">
        <v>22</v>
      </c>
      <c r="F151" s="47"/>
      <c r="G151" s="52"/>
      <c r="H151" s="47">
        <f t="shared" si="12"/>
        <v>0</v>
      </c>
      <c r="I151" s="47">
        <f t="shared" si="13"/>
        <v>0</v>
      </c>
      <c r="J151" s="47">
        <f t="shared" si="14"/>
        <v>0</v>
      </c>
    </row>
    <row r="152" spans="1:90" s="16" customFormat="1" ht="60.75" customHeight="1" x14ac:dyDescent="0.2">
      <c r="A152" s="13">
        <f t="shared" si="15"/>
        <v>120</v>
      </c>
      <c r="B152" s="3" t="s">
        <v>91</v>
      </c>
      <c r="C152" s="3" t="s">
        <v>123</v>
      </c>
      <c r="D152" s="3" t="s">
        <v>108</v>
      </c>
      <c r="E152" s="25">
        <v>20</v>
      </c>
      <c r="F152" s="47"/>
      <c r="G152" s="52"/>
      <c r="H152" s="47">
        <f t="shared" si="12"/>
        <v>0</v>
      </c>
      <c r="I152" s="47">
        <f t="shared" si="13"/>
        <v>0</v>
      </c>
      <c r="J152" s="47">
        <f t="shared" si="14"/>
        <v>0</v>
      </c>
    </row>
    <row r="153" spans="1:90" s="18" customFormat="1" ht="49.9" customHeight="1" x14ac:dyDescent="0.2">
      <c r="A153" s="13">
        <f>A152+1</f>
        <v>121</v>
      </c>
      <c r="B153" s="15" t="s">
        <v>91</v>
      </c>
      <c r="C153" s="15" t="s">
        <v>228</v>
      </c>
      <c r="D153" s="12" t="s">
        <v>108</v>
      </c>
      <c r="E153" s="25">
        <v>3</v>
      </c>
      <c r="F153" s="47"/>
      <c r="G153" s="52"/>
      <c r="H153" s="47">
        <f t="shared" si="12"/>
        <v>0</v>
      </c>
      <c r="I153" s="47">
        <f t="shared" si="13"/>
        <v>0</v>
      </c>
      <c r="J153" s="47">
        <f t="shared" si="14"/>
        <v>0</v>
      </c>
    </row>
    <row r="154" spans="1:90" s="16" customFormat="1" ht="33.6" customHeight="1" x14ac:dyDescent="0.2">
      <c r="A154" s="13">
        <f t="shared" si="15"/>
        <v>122</v>
      </c>
      <c r="B154" s="12" t="s">
        <v>231</v>
      </c>
      <c r="C154" s="12" t="s">
        <v>232</v>
      </c>
      <c r="D154" s="12" t="s">
        <v>107</v>
      </c>
      <c r="E154" s="25">
        <v>5</v>
      </c>
      <c r="F154" s="47"/>
      <c r="G154" s="52"/>
      <c r="H154" s="47">
        <f t="shared" si="12"/>
        <v>0</v>
      </c>
      <c r="I154" s="47">
        <f t="shared" si="13"/>
        <v>0</v>
      </c>
      <c r="J154" s="47">
        <f t="shared" si="14"/>
        <v>0</v>
      </c>
    </row>
    <row r="155" spans="1:90" s="16" customFormat="1" ht="87" customHeight="1" x14ac:dyDescent="0.2">
      <c r="A155" s="13">
        <f t="shared" si="15"/>
        <v>123</v>
      </c>
      <c r="B155" s="1" t="s">
        <v>83</v>
      </c>
      <c r="C155" s="3" t="s">
        <v>84</v>
      </c>
      <c r="D155" s="3" t="s">
        <v>108</v>
      </c>
      <c r="E155" s="25">
        <v>28</v>
      </c>
      <c r="F155" s="47"/>
      <c r="G155" s="52"/>
      <c r="H155" s="47">
        <f t="shared" si="12"/>
        <v>0</v>
      </c>
      <c r="I155" s="47">
        <f t="shared" si="13"/>
        <v>0</v>
      </c>
      <c r="J155" s="47">
        <f t="shared" si="14"/>
        <v>0</v>
      </c>
    </row>
    <row r="156" spans="1:90" s="16" customFormat="1" ht="57.75" customHeight="1" x14ac:dyDescent="0.2">
      <c r="A156" s="31">
        <v>124</v>
      </c>
      <c r="B156" s="32" t="s">
        <v>85</v>
      </c>
      <c r="C156" s="2" t="s">
        <v>86</v>
      </c>
      <c r="D156" s="2" t="s">
        <v>107</v>
      </c>
      <c r="E156" s="25">
        <v>14</v>
      </c>
      <c r="F156" s="47"/>
      <c r="G156" s="52"/>
      <c r="H156" s="47">
        <f t="shared" si="12"/>
        <v>0</v>
      </c>
      <c r="I156" s="47">
        <f t="shared" si="13"/>
        <v>0</v>
      </c>
      <c r="J156" s="47">
        <f t="shared" si="14"/>
        <v>0</v>
      </c>
    </row>
    <row r="157" spans="1:90" s="16" customFormat="1" ht="57.75" customHeight="1" x14ac:dyDescent="0.2">
      <c r="A157" s="31"/>
      <c r="B157" s="32"/>
      <c r="C157" s="2" t="s">
        <v>87</v>
      </c>
      <c r="D157" s="2" t="s">
        <v>107</v>
      </c>
      <c r="E157" s="25">
        <v>14</v>
      </c>
      <c r="F157" s="47"/>
      <c r="G157" s="52"/>
      <c r="H157" s="47">
        <f t="shared" si="12"/>
        <v>0</v>
      </c>
      <c r="I157" s="47">
        <f t="shared" si="13"/>
        <v>0</v>
      </c>
      <c r="J157" s="47">
        <f t="shared" si="14"/>
        <v>0</v>
      </c>
    </row>
    <row r="158" spans="1:90" s="16" customFormat="1" ht="36" customHeight="1" x14ac:dyDescent="0.2">
      <c r="A158" s="31"/>
      <c r="B158" s="32"/>
      <c r="C158" s="2" t="s">
        <v>125</v>
      </c>
      <c r="D158" s="2" t="s">
        <v>107</v>
      </c>
      <c r="E158" s="25">
        <v>10</v>
      </c>
      <c r="F158" s="47"/>
      <c r="G158" s="52"/>
      <c r="H158" s="47">
        <f t="shared" si="12"/>
        <v>0</v>
      </c>
      <c r="I158" s="47">
        <f t="shared" si="13"/>
        <v>0</v>
      </c>
      <c r="J158" s="47">
        <f t="shared" si="14"/>
        <v>0</v>
      </c>
    </row>
    <row r="159" spans="1:90" s="16" customFormat="1" ht="37.15" customHeight="1" x14ac:dyDescent="0.2">
      <c r="A159" s="31"/>
      <c r="B159" s="32"/>
      <c r="C159" s="2" t="s">
        <v>126</v>
      </c>
      <c r="D159" s="2" t="s">
        <v>107</v>
      </c>
      <c r="E159" s="25">
        <v>16</v>
      </c>
      <c r="F159" s="47"/>
      <c r="G159" s="52"/>
      <c r="H159" s="47">
        <f t="shared" si="12"/>
        <v>0</v>
      </c>
      <c r="I159" s="47">
        <f t="shared" si="13"/>
        <v>0</v>
      </c>
      <c r="J159" s="47">
        <f t="shared" si="14"/>
        <v>0</v>
      </c>
    </row>
    <row r="160" spans="1:90" s="18" customFormat="1" ht="45.6" customHeight="1" x14ac:dyDescent="0.2">
      <c r="A160" s="13">
        <f>A156+1</f>
        <v>125</v>
      </c>
      <c r="B160" s="12" t="s">
        <v>88</v>
      </c>
      <c r="C160" s="12" t="s">
        <v>233</v>
      </c>
      <c r="D160" s="12" t="s">
        <v>107</v>
      </c>
      <c r="E160" s="25">
        <v>1</v>
      </c>
      <c r="F160" s="47"/>
      <c r="G160" s="52"/>
      <c r="H160" s="47">
        <f t="shared" si="12"/>
        <v>0</v>
      </c>
      <c r="I160" s="47">
        <f t="shared" si="13"/>
        <v>0</v>
      </c>
      <c r="J160" s="47">
        <f t="shared" si="14"/>
        <v>0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</row>
    <row r="161" spans="1:45" s="16" customFormat="1" ht="52.9" customHeight="1" x14ac:dyDescent="0.2">
      <c r="A161" s="13">
        <f t="shared" ref="A161:A165" si="16">A160+1</f>
        <v>126</v>
      </c>
      <c r="B161" s="12" t="s">
        <v>273</v>
      </c>
      <c r="C161" s="12" t="s">
        <v>226</v>
      </c>
      <c r="D161" s="12" t="s">
        <v>107</v>
      </c>
      <c r="E161" s="25">
        <v>7</v>
      </c>
      <c r="F161" s="47"/>
      <c r="G161" s="52"/>
      <c r="H161" s="47">
        <f t="shared" si="12"/>
        <v>0</v>
      </c>
      <c r="I161" s="47">
        <f t="shared" si="13"/>
        <v>0</v>
      </c>
      <c r="J161" s="47">
        <f t="shared" si="14"/>
        <v>0</v>
      </c>
    </row>
    <row r="162" spans="1:45" s="16" customFormat="1" ht="61.15" customHeight="1" x14ac:dyDescent="0.2">
      <c r="A162" s="13">
        <f t="shared" si="16"/>
        <v>127</v>
      </c>
      <c r="B162" s="2" t="s">
        <v>176</v>
      </c>
      <c r="C162" s="2" t="s">
        <v>195</v>
      </c>
      <c r="D162" s="2" t="s">
        <v>107</v>
      </c>
      <c r="E162" s="25">
        <v>1</v>
      </c>
      <c r="F162" s="47"/>
      <c r="G162" s="52"/>
      <c r="H162" s="47">
        <f t="shared" si="12"/>
        <v>0</v>
      </c>
      <c r="I162" s="47">
        <f t="shared" si="13"/>
        <v>0</v>
      </c>
      <c r="J162" s="47">
        <f t="shared" si="14"/>
        <v>0</v>
      </c>
    </row>
    <row r="163" spans="1:45" s="16" customFormat="1" ht="57" customHeight="1" x14ac:dyDescent="0.2">
      <c r="A163" s="13">
        <f t="shared" si="16"/>
        <v>128</v>
      </c>
      <c r="B163" s="2" t="s">
        <v>88</v>
      </c>
      <c r="C163" s="2" t="s">
        <v>89</v>
      </c>
      <c r="D163" s="2" t="s">
        <v>107</v>
      </c>
      <c r="E163" s="25">
        <v>5</v>
      </c>
      <c r="F163" s="47"/>
      <c r="G163" s="52"/>
      <c r="H163" s="47">
        <f t="shared" si="12"/>
        <v>0</v>
      </c>
      <c r="I163" s="47">
        <f t="shared" si="13"/>
        <v>0</v>
      </c>
      <c r="J163" s="47">
        <f t="shared" si="14"/>
        <v>0</v>
      </c>
    </row>
    <row r="164" spans="1:45" s="16" customFormat="1" ht="57" customHeight="1" x14ac:dyDescent="0.2">
      <c r="A164" s="13">
        <f t="shared" si="16"/>
        <v>129</v>
      </c>
      <c r="B164" s="2" t="s">
        <v>239</v>
      </c>
      <c r="C164" s="2" t="s">
        <v>241</v>
      </c>
      <c r="D164" s="2" t="s">
        <v>107</v>
      </c>
      <c r="E164" s="25">
        <v>3</v>
      </c>
      <c r="F164" s="47"/>
      <c r="G164" s="52"/>
      <c r="H164" s="47">
        <f t="shared" si="12"/>
        <v>0</v>
      </c>
      <c r="I164" s="47">
        <f t="shared" si="13"/>
        <v>0</v>
      </c>
      <c r="J164" s="47">
        <f t="shared" si="14"/>
        <v>0</v>
      </c>
    </row>
    <row r="165" spans="1:45" s="16" customFormat="1" ht="57" customHeight="1" x14ac:dyDescent="0.2">
      <c r="A165" s="13">
        <f t="shared" si="16"/>
        <v>130</v>
      </c>
      <c r="B165" s="2" t="s">
        <v>240</v>
      </c>
      <c r="C165" s="2" t="s">
        <v>243</v>
      </c>
      <c r="D165" s="2" t="s">
        <v>107</v>
      </c>
      <c r="E165" s="25">
        <v>2</v>
      </c>
      <c r="F165" s="47"/>
      <c r="G165" s="52"/>
      <c r="H165" s="47">
        <f t="shared" si="12"/>
        <v>0</v>
      </c>
      <c r="I165" s="47">
        <f t="shared" si="13"/>
        <v>0</v>
      </c>
      <c r="J165" s="47">
        <f t="shared" si="14"/>
        <v>0</v>
      </c>
    </row>
    <row r="166" spans="1:45" s="16" customFormat="1" ht="38.450000000000003" customHeight="1" x14ac:dyDescent="0.2">
      <c r="A166" s="31">
        <v>131</v>
      </c>
      <c r="B166" s="41" t="s">
        <v>180</v>
      </c>
      <c r="C166" s="2" t="s">
        <v>178</v>
      </c>
      <c r="D166" s="1" t="s">
        <v>111</v>
      </c>
      <c r="E166" s="25">
        <v>18</v>
      </c>
      <c r="F166" s="47"/>
      <c r="G166" s="52"/>
      <c r="H166" s="47">
        <f t="shared" si="12"/>
        <v>0</v>
      </c>
      <c r="I166" s="47">
        <f t="shared" si="13"/>
        <v>0</v>
      </c>
      <c r="J166" s="47">
        <f t="shared" si="14"/>
        <v>0</v>
      </c>
    </row>
    <row r="167" spans="1:45" s="16" customFormat="1" ht="28.9" customHeight="1" x14ac:dyDescent="0.2">
      <c r="A167" s="31"/>
      <c r="B167" s="41"/>
      <c r="C167" s="2" t="s">
        <v>179</v>
      </c>
      <c r="D167" s="1" t="s">
        <v>108</v>
      </c>
      <c r="E167" s="28">
        <v>11</v>
      </c>
      <c r="F167" s="47"/>
      <c r="G167" s="52"/>
      <c r="H167" s="47">
        <f t="shared" si="12"/>
        <v>0</v>
      </c>
      <c r="I167" s="47">
        <f t="shared" si="13"/>
        <v>0</v>
      </c>
      <c r="J167" s="47">
        <f t="shared" si="14"/>
        <v>0</v>
      </c>
    </row>
    <row r="168" spans="1:45" s="16" customFormat="1" ht="27" customHeight="1" x14ac:dyDescent="0.2">
      <c r="A168" s="31"/>
      <c r="B168" s="41"/>
      <c r="C168" s="11" t="s">
        <v>182</v>
      </c>
      <c r="D168" s="1" t="s">
        <v>108</v>
      </c>
      <c r="E168" s="25">
        <v>60</v>
      </c>
      <c r="F168" s="47"/>
      <c r="G168" s="52"/>
      <c r="H168" s="47">
        <f t="shared" si="12"/>
        <v>0</v>
      </c>
      <c r="I168" s="47">
        <f t="shared" si="13"/>
        <v>0</v>
      </c>
      <c r="J168" s="47">
        <f t="shared" si="14"/>
        <v>0</v>
      </c>
    </row>
    <row r="169" spans="1:45" s="16" customFormat="1" ht="27" customHeight="1" x14ac:dyDescent="0.25">
      <c r="A169" s="31"/>
      <c r="B169" s="41"/>
      <c r="C169" s="2" t="s">
        <v>181</v>
      </c>
      <c r="D169" s="2" t="s">
        <v>108</v>
      </c>
      <c r="E169" s="25">
        <v>14</v>
      </c>
      <c r="F169" s="49"/>
      <c r="G169" s="54"/>
      <c r="H169" s="47">
        <f t="shared" si="12"/>
        <v>0</v>
      </c>
      <c r="I169" s="47">
        <f t="shared" si="13"/>
        <v>0</v>
      </c>
      <c r="J169" s="47">
        <f t="shared" si="14"/>
        <v>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18" customFormat="1" ht="63.75" customHeight="1" x14ac:dyDescent="0.25">
      <c r="A170" s="22">
        <v>132</v>
      </c>
      <c r="B170" s="23" t="s">
        <v>90</v>
      </c>
      <c r="C170" s="23" t="s">
        <v>152</v>
      </c>
      <c r="D170" s="23" t="s">
        <v>107</v>
      </c>
      <c r="E170" s="25">
        <v>11</v>
      </c>
      <c r="F170" s="49"/>
      <c r="G170" s="54"/>
      <c r="H170" s="47">
        <f t="shared" si="12"/>
        <v>0</v>
      </c>
      <c r="I170" s="47">
        <f t="shared" si="13"/>
        <v>0</v>
      </c>
      <c r="J170" s="47">
        <f t="shared" si="14"/>
        <v>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5.75" thickBot="1" x14ac:dyDescent="0.3">
      <c r="A171" s="29" t="s">
        <v>277</v>
      </c>
      <c r="B171" s="29"/>
      <c r="C171" s="29"/>
      <c r="D171" s="29"/>
      <c r="E171" s="29"/>
      <c r="F171" s="29"/>
      <c r="G171" s="29"/>
      <c r="H171" s="29"/>
      <c r="I171" s="56">
        <f>SUM(I5:I170)</f>
        <v>0</v>
      </c>
      <c r="J171" s="57">
        <f>SUM(J5:J170)</f>
        <v>0</v>
      </c>
    </row>
    <row r="172" spans="1:45" x14ac:dyDescent="0.25">
      <c r="E172" s="4"/>
    </row>
    <row r="173" spans="1:45" x14ac:dyDescent="0.25">
      <c r="E173" s="4"/>
    </row>
    <row r="174" spans="1:45" x14ac:dyDescent="0.25">
      <c r="E174" s="4"/>
    </row>
    <row r="175" spans="1:45" x14ac:dyDescent="0.25">
      <c r="E175" s="4"/>
    </row>
    <row r="176" spans="1:4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4"/>
    </row>
    <row r="357" spans="5:5" x14ac:dyDescent="0.25">
      <c r="E357" s="4"/>
    </row>
    <row r="358" spans="5:5" x14ac:dyDescent="0.25">
      <c r="E358" s="4"/>
    </row>
    <row r="359" spans="5:5" x14ac:dyDescent="0.25">
      <c r="E359" s="4"/>
    </row>
    <row r="360" spans="5:5" x14ac:dyDescent="0.25">
      <c r="E360" s="4"/>
    </row>
    <row r="361" spans="5:5" x14ac:dyDescent="0.25">
      <c r="E361" s="4"/>
    </row>
    <row r="362" spans="5:5" x14ac:dyDescent="0.25">
      <c r="E362" s="4"/>
    </row>
    <row r="363" spans="5:5" x14ac:dyDescent="0.25">
      <c r="E363" s="4"/>
    </row>
    <row r="364" spans="5:5" x14ac:dyDescent="0.25">
      <c r="E364" s="4"/>
    </row>
    <row r="365" spans="5:5" x14ac:dyDescent="0.25">
      <c r="E365" s="4"/>
    </row>
    <row r="366" spans="5:5" x14ac:dyDescent="0.25">
      <c r="E366" s="4"/>
    </row>
    <row r="367" spans="5:5" x14ac:dyDescent="0.25">
      <c r="E367" s="4"/>
    </row>
    <row r="368" spans="5:5" x14ac:dyDescent="0.25">
      <c r="E368" s="4"/>
    </row>
    <row r="369" spans="5:5" x14ac:dyDescent="0.25">
      <c r="E369" s="4"/>
    </row>
    <row r="370" spans="5:5" x14ac:dyDescent="0.25">
      <c r="E370" s="4"/>
    </row>
    <row r="371" spans="5:5" x14ac:dyDescent="0.25">
      <c r="E371" s="4"/>
    </row>
    <row r="372" spans="5:5" x14ac:dyDescent="0.25">
      <c r="E372" s="4"/>
    </row>
    <row r="373" spans="5:5" x14ac:dyDescent="0.25">
      <c r="E373" s="4"/>
    </row>
    <row r="374" spans="5:5" x14ac:dyDescent="0.25">
      <c r="E374" s="4"/>
    </row>
    <row r="375" spans="5:5" x14ac:dyDescent="0.25">
      <c r="E375" s="4"/>
    </row>
    <row r="376" spans="5:5" x14ac:dyDescent="0.25">
      <c r="E376" s="4"/>
    </row>
    <row r="377" spans="5:5" x14ac:dyDescent="0.25">
      <c r="E377" s="4"/>
    </row>
    <row r="378" spans="5:5" x14ac:dyDescent="0.25">
      <c r="E378" s="4"/>
    </row>
    <row r="379" spans="5:5" x14ac:dyDescent="0.25">
      <c r="E379" s="4"/>
    </row>
    <row r="380" spans="5:5" x14ac:dyDescent="0.25">
      <c r="E380" s="4"/>
    </row>
    <row r="381" spans="5:5" x14ac:dyDescent="0.25">
      <c r="E381" s="4"/>
    </row>
    <row r="382" spans="5:5" x14ac:dyDescent="0.25">
      <c r="E382" s="4"/>
    </row>
    <row r="383" spans="5:5" x14ac:dyDescent="0.25">
      <c r="E383" s="4"/>
    </row>
    <row r="384" spans="5:5" x14ac:dyDescent="0.25">
      <c r="E384" s="4"/>
    </row>
    <row r="385" spans="5:5" x14ac:dyDescent="0.25">
      <c r="E385" s="4"/>
    </row>
    <row r="386" spans="5:5" x14ac:dyDescent="0.25">
      <c r="E386" s="4"/>
    </row>
    <row r="387" spans="5:5" x14ac:dyDescent="0.25">
      <c r="E387" s="4"/>
    </row>
    <row r="388" spans="5:5" x14ac:dyDescent="0.25">
      <c r="E388" s="4"/>
    </row>
    <row r="389" spans="5:5" x14ac:dyDescent="0.25">
      <c r="E389" s="4"/>
    </row>
    <row r="390" spans="5:5" x14ac:dyDescent="0.25">
      <c r="E390" s="4"/>
    </row>
    <row r="391" spans="5:5" x14ac:dyDescent="0.25">
      <c r="E391" s="4"/>
    </row>
    <row r="392" spans="5:5" x14ac:dyDescent="0.25">
      <c r="E392" s="4"/>
    </row>
    <row r="393" spans="5:5" x14ac:dyDescent="0.25">
      <c r="E393" s="4"/>
    </row>
    <row r="394" spans="5:5" x14ac:dyDescent="0.25">
      <c r="E394" s="4"/>
    </row>
    <row r="395" spans="5:5" x14ac:dyDescent="0.25">
      <c r="E395" s="4"/>
    </row>
    <row r="396" spans="5:5" x14ac:dyDescent="0.25">
      <c r="E396" s="4"/>
    </row>
    <row r="397" spans="5:5" x14ac:dyDescent="0.25">
      <c r="E397" s="4"/>
    </row>
    <row r="398" spans="5:5" x14ac:dyDescent="0.25">
      <c r="E398" s="4"/>
    </row>
    <row r="399" spans="5:5" x14ac:dyDescent="0.25">
      <c r="E39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4:D759">
    <sortCondition ref="B3:B759"/>
  </sortState>
  <mergeCells count="27">
    <mergeCell ref="A21:A23"/>
    <mergeCell ref="A24:A27"/>
    <mergeCell ref="B46:B52"/>
    <mergeCell ref="A46:A52"/>
    <mergeCell ref="B166:B169"/>
    <mergeCell ref="A166:A169"/>
    <mergeCell ref="B156:B159"/>
    <mergeCell ref="A156:A159"/>
    <mergeCell ref="B77:B78"/>
    <mergeCell ref="A77:A78"/>
    <mergeCell ref="B136:B137"/>
    <mergeCell ref="A171:H171"/>
    <mergeCell ref="A1:J1"/>
    <mergeCell ref="A80:A83"/>
    <mergeCell ref="A136:A137"/>
    <mergeCell ref="B80:B83"/>
    <mergeCell ref="B122:B126"/>
    <mergeCell ref="A122:A126"/>
    <mergeCell ref="B115:B118"/>
    <mergeCell ref="A115:A118"/>
    <mergeCell ref="A2:J2"/>
    <mergeCell ref="A32:A35"/>
    <mergeCell ref="A42:A44"/>
    <mergeCell ref="B21:B23"/>
    <mergeCell ref="B24:B27"/>
    <mergeCell ref="B32:B35"/>
    <mergeCell ref="B42:B44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cp:lastPrinted>2023-05-25T13:02:46Z</cp:lastPrinted>
  <dcterms:created xsi:type="dcterms:W3CDTF">2020-06-01T11:22:53Z</dcterms:created>
  <dcterms:modified xsi:type="dcterms:W3CDTF">2023-05-29T06:19:43Z</dcterms:modified>
</cp:coreProperties>
</file>