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trybula\Downloads\"/>
    </mc:Choice>
  </mc:AlternateContent>
  <xr:revisionPtr revIDLastSave="0" documentId="8_{4DE0BA24-0701-4FE4-A314-554666FC02ED}" xr6:coauthVersionLast="47" xr6:coauthVersionMax="47" xr10:uidLastSave="{00000000-0000-0000-0000-000000000000}"/>
  <bookViews>
    <workbookView xWindow="-120" yWindow="-120" windowWidth="29040" windowHeight="15840" xr2:uid="{EA6AB590-21F8-4199-ADE8-8977B65224C6}"/>
  </bookViews>
  <sheets>
    <sheet name="CZĘŚĆ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5" i="1"/>
  <c r="F7" i="1"/>
  <c r="F8" i="1"/>
  <c r="F9" i="1"/>
  <c r="F10" i="1"/>
  <c r="F11" i="1"/>
  <c r="F12" i="1"/>
  <c r="F13" i="1"/>
  <c r="F14" i="1"/>
  <c r="F15" i="1"/>
  <c r="F16" i="1"/>
  <c r="F17" i="1"/>
  <c r="N14" i="1"/>
  <c r="H5" i="1" l="1"/>
  <c r="H7" i="1"/>
  <c r="H8" i="1"/>
  <c r="H9" i="1"/>
  <c r="H10" i="1"/>
  <c r="H11" i="1"/>
  <c r="H12" i="1"/>
  <c r="H13" i="1"/>
  <c r="H14" i="1"/>
  <c r="H15" i="1"/>
  <c r="H16" i="1"/>
  <c r="H17" i="1"/>
  <c r="H31" i="1" l="1"/>
</calcChain>
</file>

<file path=xl/sharedStrings.xml><?xml version="1.0" encoding="utf-8"?>
<sst xmlns="http://schemas.openxmlformats.org/spreadsheetml/2006/main" count="42" uniqueCount="42">
  <si>
    <t>Zakres dostawy</t>
  </si>
  <si>
    <t>L.p.</t>
  </si>
  <si>
    <t>NAZWA</t>
  </si>
  <si>
    <t>sztuk</t>
  </si>
  <si>
    <t>Razem wartość brutto</t>
  </si>
  <si>
    <t>cena jednostkowa netto za 1 sztukę  (w PLN)</t>
  </si>
  <si>
    <t>cena całkowita netto (kol. 2 x kol. 3) (w PLN)</t>
  </si>
  <si>
    <t>stawka podatku VAT (w %)</t>
  </si>
  <si>
    <t>cena całkowita brutto (w PLN)</t>
  </si>
  <si>
    <t xml:space="preserve">Załącznik nr 1a do SWZ </t>
  </si>
  <si>
    <t>producent/numer katalogowy oferowanego produktu</t>
  </si>
  <si>
    <t xml:space="preserve">Zestaw naprawczy do pompy GRUNDFOS: DDC 6-10 AR-PVC/E/C-F-31|001 
-	zawór ssący
-	zawór tłoczny
-	membrana </t>
  </si>
  <si>
    <t>Zawór wielofunkcyjny MFV-G5/8-10 PVC/V U2 
(525-402-10063) nr kat.     95730807                              -material: PVDF
- connection: 5/8”
- connection material: PVC
- backpressure: 3,00 bar</t>
  </si>
  <si>
    <t xml:space="preserve">	Zestaw naprawczy do pompy FilDrop (Emec): 
Code: AMF10015K0000B00A000
Descr.: AMSMF 1015FP 230V AC
- U: 230 V AC 50-60 Hz
- A: 0,18 
- IP65
- kPa: 1000 – bar 10 – psi 145
- S/N: 17065350100000004
- l/h: 15,00 – gph: 3,98
Skład zestawu:
- zestaw uszczelniający zaworu tłocznego pompy AMSMF  
- zestaw uszczelniający zaworu ssawnego pompy AMSMF  
- korpus pompy AMSMF 
- membrana </t>
  </si>
  <si>
    <t xml:space="preserve">	Zestaw naprawczy pompy ProMinent Sigma
Typ: S3CBH120190PVTA010U381010EN / 
Typ: S3CBH120190PVTA010U381040PL
Zestaw naprawczy Sigma 3 FM 330 PVT (nr 1034678)
Skład zestawu:
- membrana
- dwa kompletne zawory
- dwie kulki zaworowe
- zestaw uszczelnień elastomerowych
- dwa łoża kulek
- dwie tarcze gniazd kulowych
- cztery uszczelnienia kompozytowe</t>
  </si>
  <si>
    <t>Zestawy naprawcze do pomp Milton Roy: Model: AA943-358S3
-	uszczelnienie popychacza (nr kat. 10973)
-	membrana (314)
-	zawór zwrotny na ssaniu (77352)
-	zawór zwrotny na tłoczeniu (77352)</t>
  </si>
  <si>
    <t xml:space="preserve">Zestaw naprawcze do pompy Milton Roy,Model: GM25P4T3V
- zawór zwrotny na ssaniu (nr kat. 77350)
- zawór zwrotny na tłoczeniu (77350)
- uszczelniacz olejowy (35330)
- zestaw membrany (098, 098A, 438) </t>
  </si>
  <si>
    <t xml:space="preserve">Zestaw naprawcze do pompy Milton Roy, Model: GM25V4H3V
-	membrana (45) (nr kat. 77118)
-	uszczelniacz olejowy (35330)
-	elementy zaworu zwrotnego na tłoczeniu (3 - sprężyna, 
4 - kulka, 5 – pierścień uszczelniający)
-	element zaworu zwrotnego na ssaniu (3 - sprężyna, 
4 - kulka, 5 – pierścień uszczelniający)
</t>
  </si>
  <si>
    <t xml:space="preserve">Zestawy naprawcze do pomp Milton Roy: Model: B913-398N3
-	membrana (nr kat. 77118)
-	uszczelnienie popychacza (10973)
-	zawór zwrotny na ssaniu (77350)
-	zawór zwrotny na tłoczeniu (77350) </t>
  </si>
  <si>
    <t>Zestawy naprawcze do pomp Milton Roy: Model: Model: B913-85HV 
-	membrana (nr kat. 30917)
-	uszczelnienie popychacza (10973)
-	elementy zaworu zwrotnego na tłoczeniu (3 - sprężyna, 
4 - kulka, 6 – pierścień uszczelniający)
-	elementy zaworu zwrotnego na ssaniu (3 - sprężyna, 
4 - kulka, 6 – pierścień uszczelniający)</t>
  </si>
  <si>
    <t>Zestaw naprawczy pompy OBL:
                Model: R10A 95 DV TSF ( 5l/h ; 100 bar)
-	Zestaw naprawczy zaworu zwrotnego ssącego i zaworu zwrotnego tłocznego KKL-KML5-A-DV:
(4 x VALVE SEAT – gniazdo zaworu;
4 x CHECK VALVE – kula zaworu;
4 x VALVE GUIDE – koszyk zaworu;
4 x O-RINGS (pos. 8 PTFE);
4 x O-RINGS (pos. 8 FPM);
2 x O-RINGS (pos. 9 PTFE);
2 x O-RINGS (pos. 9 FPM))</t>
  </si>
  <si>
    <t>Część 1</t>
  </si>
  <si>
    <t>Podział na części</t>
  </si>
  <si>
    <t>Część 2</t>
  </si>
  <si>
    <t>Część 3</t>
  </si>
  <si>
    <t>Część 4</t>
  </si>
  <si>
    <t>Zestawy naprawcze pomp dozujących OBL lub równoważne odpowiadające posiadanym typom pomp:Model pompy: M201PP11SV
- Zestaw naprawczy zaworu zwrotnego ssącego i zaworu zwrotnego tłocznego KKL-VP13.5-PP-PP11-SV:
(2 x VALVE SEAT (PVC) – gniazdo zaworu; 
2 x CHECK VALVE (PYREX) – kula zawour;
2 x VALVE SEAT (S.S.316L) – gniazdo zaworu;
2 x CHECK VALVE (S.S.316L) – kula zaworu;
2 x VALVE GUIDE – koszyk zaworu;
2 x O-RINGS (pos. 8 FPM)
2 x O-RINGS (pos. 9 FPM)
2 x O-RINGS (pos. 55 FPM)
2 x RING NUT 
2 x COUPLING NUT
2 x VALVE HOUSING)</t>
  </si>
  <si>
    <t>Zestawy naprawcze pomp dozujących OBL lub równoważne odpowiadające posiadanym typom pomp:
•	Model pompy: M201PP11SV
- Zestaw naprawczy membrany KIT-D138:
(2 x DIAPHRAGM – membrana;
2 x SLIDE PACKING – simmering (pos. 137);
2 x O-RINGS (pos. 136 FPM)</t>
  </si>
  <si>
    <t>Zestaw naprawczy przekładni KKN-GEAR-D-70:
(pos. 158, 162, 170, 329)</t>
  </si>
  <si>
    <t>Zestawy naprawcze pomp dozujących OBL lub równoważne odpowiadające posiadanym typom pomp:
•Model pompy: R10A 95 DV TSF ( 5l/h ; 100 bar)
-	Zestaw uszczelnienia P27.153-B03:
(3 x PLUNGER PACKING – zestaw uszczelnienia)</t>
  </si>
  <si>
    <t>Zestawy naprawcze pomp dozujących OBL lub równoważne odpowiadające posiadanym typom pomp:
•Model pompy: R10A 95 DV TSF ( 5l/h ; 100 bar)
-Nurnik P21.1634: (1 x PLUNGER – nurnik)</t>
  </si>
  <si>
    <t>Zestawy naprawcze pomp dozujących OBL lub równoważne odpowiadające posiadanym typom pomp:
•	Model pompy: R10A 95 DV TSF ( 5l/h ; 100 bar)
- Zestaw elementów na tłoczysku P20.1351-B06:
   (6 x SLIDE PACKING – pos. 136, pos. 137)</t>
  </si>
  <si>
    <t>Zestawy naprawcze pomp dozujących OBL lub równoważne odpowiadające posiadanym typom pomp:
•	Model pompy: R10A 95 DV TSF ( 5l/h ; 100 bar)
- Zestaw naprawczy przekładni KKN-GEAR-B-95:
   (pos. 158, 162, 170, 329)</t>
  </si>
  <si>
    <t>Zestawy naprawcze pomp dozujących OBL lub równoważne odpowiadające posiadanym typom pomp:
•Model pompy: XRN 2.30 P 36F (2,5l/h ; 13 bar)
-Zestaw naprawczy zaworu zwrotnego ssącego i zaworu zwrotnego tłocznego KKL-CTX5-P-DV:
(4 x VALVE SEAT (CERAMIC) – gniazdo zaworu;
4 x CHECK VALVE (CERAMIC) – kula zaworu;
4 x VALVE GUIDE – koszyk zaworu;
4 x O-RINGS (pos. 8 FPM);
4 x O-RINGS (pos. 9 FPM);
2 x O-RINGS (pos. 9 PTFE);
2 x VALVE HOUSING – króciec – obudowa zaworu</t>
  </si>
  <si>
    <t>Zestawy naprawcze pomp dozujących OBL lub równoważne odpowiadające posiadanym typom pomp:
•	Model pompy: XRN 2.30 P 36F (2,5l/h ; 13 bar)
-	Zestaw naprawczy membrany KIT-DX72:
(1 x DIAPHRAGM – membrana; 1 x O-RINGS (pos. 37 FPM))</t>
  </si>
  <si>
    <t>Zestawy naprawcze pomp dozujących OBL lub równoważne odpowiadające posiadanym typom pomp:
•Model pompy: XRN 2.30 A 36F (2,5l/h ; 15 bar)
-Zestaw naprawczy zaworu zwrotnego ssącego i zaworu zwrotnego tłocznego KKL-CMXL5-AA-DV:
                (4 x VALVE SEAT – gniazdo zaworu;
                4 x CHECK VALVE – kula zaworu;
                4 x VALVE GUIDE – koszyk zaworu;
                4 x O-RINGS (pos. 8 PTFE);
                4 x O-RINGS (pos. 8 FPM);
                2 x O-RINGS (pos. 9 PTFE);
                2 x O-RINGS (pos. 9 FPM))</t>
  </si>
  <si>
    <t>Zestawy naprawcze pomp dozujących OBL lub równoważne odpowiadające posiadanym typom pomp:
•	Model pompy: XRN 2.30 A 36F (2,5l/h ; 15 bar)
- Zestaw naprawczy membrany KIT-DX72:
         (1 x DIAPHRAGM – membrana;1 x O-RINGS (pos. 37 FPM))</t>
  </si>
  <si>
    <t>Zestawy naprawcze pomp dozujących OBL lub równoważne odpowiadające posiadanym typom pomp:
•	Model pompy: XRN 6.30 P 55F (10l/h ; 13 bar)
-	Zestaw naprawczy zaworu zwrotnego ssącego i zaworu zwrotnego tłocznego KKL-VPX7-P-P11-DV:      4 x VALVE SEAT (PVC) – gniazdo zaworu;
4 x CHECK VALVE (PYREX) – kula zaworu;
4 x VALVE GUIDE – koszyk zaworu;
4 x O-RINGS (pos. 8 FPM);
2 x O-RINGS (pos. 9 FPM);
2 x VALVE HOUSING – króciec – obudowa zaworu</t>
  </si>
  <si>
    <t>Zestawy naprawcze pomp dozujących OBL lub równoważne odpowiadające posiadanym typom pomp:
•	Model pompy: XRN 6.30 P 55F (10l/h ; 13 bar)
-	Zestaw naprawczy membrany KIT-DX72:
(1 x DIAPHRAGM – membrana, 1 x O-RINGS (pos. 37 FPM))</t>
  </si>
  <si>
    <t xml:space="preserve">Zestaw naprawczy do pompy GRUNDFOS odpowiadający posiadanemu typowi pompy: 
•	typ pompy: DDC 6-10 AR-PV/V/C-F-31|001FG
-	zawór ssący
-	zawór tłoczny
membrana </t>
  </si>
  <si>
    <t xml:space="preserve">Zestaw naprawczy do pompy GRUNDFOS: 	DDC 6-10 AR-PVC/V/C-F-31|001FG
-	zawór ssący
-	zawór tłoczny
-	membrana </t>
  </si>
  <si>
    <t>Zawór stopowy z czujnikiem poziomu do pomp odpowiadający posiadanemu typowi pompy: DDC 6-10 AR-PVC/V/C-F-31|001FG,  DDC 6-10 AR-PV/V/C-F-31|001FG oraz DDC 6-10 AR-PVC/E/C-F-31|001 (po 2 szt. do każdego rodzaju pomp wymienionych w punktach 1, 2, 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</si>
</sst>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6" xfId="0" applyNumberFormat="1" applyFont="1" applyBorder="1" applyAlignment="1" applyProtection="1">
      <alignment horizontal="center" vertical="center"/>
      <protection locked="0"/>
    </xf>
    <xf numFmtId="1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/>
    <xf numFmtId="0" fontId="0" fillId="2" borderId="6" xfId="0" applyFill="1" applyBorder="1"/>
    <xf numFmtId="0" fontId="0" fillId="4" borderId="6" xfId="0" applyFill="1" applyBorder="1" applyAlignment="1">
      <alignment horizontal="center" vertical="center"/>
    </xf>
    <xf numFmtId="0" fontId="0" fillId="4" borderId="6" xfId="0" applyFill="1" applyBorder="1"/>
    <xf numFmtId="0" fontId="5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FC944-F244-4FF3-A66C-F253ADD20E6F}">
  <dimension ref="A1:N31"/>
  <sheetViews>
    <sheetView tabSelected="1" zoomScaleNormal="100" workbookViewId="0">
      <selection activeCell="D8" sqref="D8"/>
    </sheetView>
  </sheetViews>
  <sheetFormatPr defaultRowHeight="15" x14ac:dyDescent="0.25"/>
  <cols>
    <col min="2" max="2" width="9.140625" customWidth="1"/>
    <col min="3" max="3" width="46.28515625" customWidth="1"/>
    <col min="4" max="4" width="13.5703125" customWidth="1"/>
    <col min="5" max="6" width="18.28515625" customWidth="1"/>
    <col min="7" max="7" width="13.5703125" customWidth="1"/>
    <col min="8" max="9" width="18.28515625" customWidth="1"/>
  </cols>
  <sheetData>
    <row r="1" spans="1:14" x14ac:dyDescent="0.25">
      <c r="B1" s="3"/>
      <c r="C1" s="4"/>
      <c r="D1" s="5"/>
      <c r="E1" s="25" t="s">
        <v>9</v>
      </c>
      <c r="F1" s="25"/>
      <c r="G1" s="25"/>
      <c r="H1" s="25"/>
      <c r="I1" s="6"/>
    </row>
    <row r="2" spans="1:14" ht="15.75" x14ac:dyDescent="0.25">
      <c r="A2" s="21"/>
      <c r="B2" s="26" t="s">
        <v>0</v>
      </c>
      <c r="C2" s="27"/>
      <c r="D2" s="27"/>
      <c r="E2" s="27"/>
      <c r="F2" s="27"/>
      <c r="G2" s="27"/>
      <c r="H2" s="28"/>
      <c r="I2" s="7"/>
    </row>
    <row r="3" spans="1:14" ht="60" x14ac:dyDescent="0.25">
      <c r="A3" s="19" t="s">
        <v>22</v>
      </c>
      <c r="B3" s="8" t="s">
        <v>1</v>
      </c>
      <c r="C3" s="9" t="s">
        <v>2</v>
      </c>
      <c r="D3" s="10" t="s">
        <v>3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10</v>
      </c>
    </row>
    <row r="4" spans="1:14" x14ac:dyDescent="0.25">
      <c r="A4" s="20"/>
      <c r="B4" s="9"/>
      <c r="C4" s="9">
        <v>1</v>
      </c>
      <c r="D4" s="12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</row>
    <row r="5" spans="1:14" ht="63.75" x14ac:dyDescent="0.25">
      <c r="A5" s="31" t="s">
        <v>21</v>
      </c>
      <c r="B5" s="13">
        <v>1</v>
      </c>
      <c r="C5" s="14" t="s">
        <v>40</v>
      </c>
      <c r="D5" s="15">
        <v>6</v>
      </c>
      <c r="E5" s="1">
        <v>0</v>
      </c>
      <c r="F5" s="16">
        <f t="shared" ref="F5:F30" si="0">PRODUCT(D5,E5)</f>
        <v>0</v>
      </c>
      <c r="G5" s="2"/>
      <c r="H5" s="16">
        <f t="shared" ref="H5:H30" si="1">F5+G5*F5</f>
        <v>0</v>
      </c>
      <c r="I5" s="1"/>
    </row>
    <row r="6" spans="1:14" ht="76.5" x14ac:dyDescent="0.25">
      <c r="A6" s="31"/>
      <c r="B6" s="13">
        <v>2</v>
      </c>
      <c r="C6" s="14" t="s">
        <v>39</v>
      </c>
      <c r="D6" s="15">
        <v>2</v>
      </c>
      <c r="E6" s="1">
        <v>0</v>
      </c>
      <c r="F6" s="16">
        <f>PRODUCT(D6,E6)</f>
        <v>0</v>
      </c>
      <c r="G6" s="2"/>
      <c r="H6" s="16">
        <f t="shared" ref="H6" si="2">F6+G6*F6</f>
        <v>0</v>
      </c>
      <c r="I6" s="1"/>
    </row>
    <row r="7" spans="1:14" ht="63.75" x14ac:dyDescent="0.25">
      <c r="A7" s="31"/>
      <c r="B7" s="13">
        <v>3</v>
      </c>
      <c r="C7" s="14" t="s">
        <v>11</v>
      </c>
      <c r="D7" s="15">
        <v>2</v>
      </c>
      <c r="E7" s="1">
        <v>0</v>
      </c>
      <c r="F7" s="16">
        <f t="shared" si="0"/>
        <v>0</v>
      </c>
      <c r="G7" s="2"/>
      <c r="H7" s="16">
        <f t="shared" si="1"/>
        <v>0</v>
      </c>
      <c r="I7" s="1"/>
    </row>
    <row r="8" spans="1:14" ht="76.5" x14ac:dyDescent="0.25">
      <c r="A8" s="31"/>
      <c r="B8" s="13">
        <v>4</v>
      </c>
      <c r="C8" s="14" t="s">
        <v>41</v>
      </c>
      <c r="D8" s="15">
        <v>6</v>
      </c>
      <c r="E8" s="1">
        <v>0</v>
      </c>
      <c r="F8" s="16">
        <f t="shared" si="0"/>
        <v>0</v>
      </c>
      <c r="G8" s="2"/>
      <c r="H8" s="16">
        <f t="shared" si="1"/>
        <v>0</v>
      </c>
      <c r="I8" s="1"/>
    </row>
    <row r="9" spans="1:14" ht="76.5" x14ac:dyDescent="0.25">
      <c r="A9" s="31"/>
      <c r="B9" s="13">
        <v>5</v>
      </c>
      <c r="C9" s="17" t="s">
        <v>12</v>
      </c>
      <c r="D9" s="18">
        <v>20</v>
      </c>
      <c r="E9" s="1">
        <v>0</v>
      </c>
      <c r="F9" s="16">
        <f t="shared" si="0"/>
        <v>0</v>
      </c>
      <c r="G9" s="2"/>
      <c r="H9" s="16">
        <f t="shared" si="1"/>
        <v>0</v>
      </c>
      <c r="I9" s="1"/>
    </row>
    <row r="10" spans="1:14" ht="204" x14ac:dyDescent="0.25">
      <c r="A10" s="22" t="s">
        <v>23</v>
      </c>
      <c r="B10" s="13">
        <v>1</v>
      </c>
      <c r="C10" s="17" t="s">
        <v>13</v>
      </c>
      <c r="D10" s="18">
        <v>8</v>
      </c>
      <c r="E10" s="1">
        <v>0</v>
      </c>
      <c r="F10" s="16">
        <f t="shared" si="0"/>
        <v>0</v>
      </c>
      <c r="G10" s="2"/>
      <c r="H10" s="16">
        <f t="shared" si="1"/>
        <v>0</v>
      </c>
      <c r="I10" s="1"/>
    </row>
    <row r="11" spans="1:14" ht="165.75" x14ac:dyDescent="0.25">
      <c r="A11" s="22" t="s">
        <v>24</v>
      </c>
      <c r="B11" s="13">
        <v>1</v>
      </c>
      <c r="C11" s="17" t="s">
        <v>14</v>
      </c>
      <c r="D11" s="18">
        <v>4</v>
      </c>
      <c r="E11" s="1">
        <v>0</v>
      </c>
      <c r="F11" s="16">
        <f t="shared" si="0"/>
        <v>0</v>
      </c>
      <c r="G11" s="2"/>
      <c r="H11" s="16">
        <f t="shared" si="1"/>
        <v>0</v>
      </c>
      <c r="I11" s="1"/>
    </row>
    <row r="12" spans="1:14" ht="76.5" x14ac:dyDescent="0.25">
      <c r="A12" s="32" t="s">
        <v>25</v>
      </c>
      <c r="B12" s="13">
        <v>1</v>
      </c>
      <c r="C12" s="17" t="s">
        <v>15</v>
      </c>
      <c r="D12" s="18">
        <v>3</v>
      </c>
      <c r="E12" s="1">
        <v>0</v>
      </c>
      <c r="F12" s="16">
        <f t="shared" si="0"/>
        <v>0</v>
      </c>
      <c r="G12" s="2"/>
      <c r="H12" s="16">
        <f t="shared" si="1"/>
        <v>0</v>
      </c>
      <c r="I12" s="1"/>
    </row>
    <row r="13" spans="1:14" ht="76.5" x14ac:dyDescent="0.25">
      <c r="A13" s="32"/>
      <c r="B13" s="13">
        <v>2</v>
      </c>
      <c r="C13" s="17" t="s">
        <v>16</v>
      </c>
      <c r="D13" s="18">
        <v>3</v>
      </c>
      <c r="E13" s="1">
        <v>0</v>
      </c>
      <c r="F13" s="16">
        <f t="shared" si="0"/>
        <v>0</v>
      </c>
      <c r="G13" s="2"/>
      <c r="H13" s="16">
        <f t="shared" si="1"/>
        <v>0</v>
      </c>
      <c r="I13" s="1"/>
    </row>
    <row r="14" spans="1:14" ht="127.5" x14ac:dyDescent="0.25">
      <c r="A14" s="32"/>
      <c r="B14" s="13">
        <v>3</v>
      </c>
      <c r="C14" s="17" t="s">
        <v>17</v>
      </c>
      <c r="D14" s="18">
        <v>4</v>
      </c>
      <c r="E14" s="1">
        <v>0</v>
      </c>
      <c r="F14" s="16">
        <f t="shared" si="0"/>
        <v>0</v>
      </c>
      <c r="G14" s="2"/>
      <c r="H14" s="16">
        <f t="shared" si="1"/>
        <v>0</v>
      </c>
      <c r="I14" s="1"/>
      <c r="N14" t="e">
        <f>#REF!</f>
        <v>#REF!</v>
      </c>
    </row>
    <row r="15" spans="1:14" ht="76.5" x14ac:dyDescent="0.25">
      <c r="A15" s="32"/>
      <c r="B15" s="13">
        <v>4</v>
      </c>
      <c r="C15" s="17" t="s">
        <v>18</v>
      </c>
      <c r="D15" s="18">
        <v>3</v>
      </c>
      <c r="E15" s="1">
        <v>0</v>
      </c>
      <c r="F15" s="16">
        <f t="shared" si="0"/>
        <v>0</v>
      </c>
      <c r="G15" s="2"/>
      <c r="H15" s="16">
        <f t="shared" si="1"/>
        <v>0</v>
      </c>
      <c r="I15" s="1"/>
    </row>
    <row r="16" spans="1:14" ht="127.5" x14ac:dyDescent="0.25">
      <c r="A16" s="33"/>
      <c r="B16" s="13">
        <v>5</v>
      </c>
      <c r="C16" s="17" t="s">
        <v>19</v>
      </c>
      <c r="D16" s="18">
        <v>3</v>
      </c>
      <c r="E16" s="1">
        <v>0</v>
      </c>
      <c r="F16" s="16">
        <f t="shared" si="0"/>
        <v>0</v>
      </c>
      <c r="G16" s="2"/>
      <c r="H16" s="16">
        <f t="shared" si="1"/>
        <v>0</v>
      </c>
      <c r="I16" s="1"/>
    </row>
    <row r="17" spans="1:9" ht="216.75" x14ac:dyDescent="0.25">
      <c r="A17" s="32"/>
      <c r="B17" s="13">
        <v>1</v>
      </c>
      <c r="C17" s="17" t="s">
        <v>26</v>
      </c>
      <c r="D17" s="18">
        <v>2</v>
      </c>
      <c r="E17" s="1">
        <v>0</v>
      </c>
      <c r="F17" s="16">
        <f t="shared" si="0"/>
        <v>0</v>
      </c>
      <c r="G17" s="2"/>
      <c r="H17" s="16">
        <f t="shared" si="1"/>
        <v>0</v>
      </c>
      <c r="I17" s="16"/>
    </row>
    <row r="18" spans="1:9" ht="102" x14ac:dyDescent="0.25">
      <c r="A18" s="32"/>
      <c r="B18" s="13">
        <v>2</v>
      </c>
      <c r="C18" s="17" t="s">
        <v>27</v>
      </c>
      <c r="D18" s="18">
        <v>2</v>
      </c>
      <c r="E18" s="1">
        <v>0</v>
      </c>
      <c r="F18" s="16">
        <f t="shared" si="0"/>
        <v>0</v>
      </c>
      <c r="G18" s="2"/>
      <c r="H18" s="16">
        <f t="shared" si="1"/>
        <v>0</v>
      </c>
      <c r="I18" s="16"/>
    </row>
    <row r="19" spans="1:9" ht="25.5" x14ac:dyDescent="0.25">
      <c r="A19" s="32"/>
      <c r="B19" s="13">
        <v>3</v>
      </c>
      <c r="C19" s="17" t="s">
        <v>28</v>
      </c>
      <c r="D19" s="18">
        <v>1</v>
      </c>
      <c r="E19" s="1">
        <v>0</v>
      </c>
      <c r="F19" s="16">
        <f t="shared" si="0"/>
        <v>0</v>
      </c>
      <c r="G19" s="2"/>
      <c r="H19" s="16">
        <f t="shared" si="1"/>
        <v>0</v>
      </c>
      <c r="I19" s="16"/>
    </row>
    <row r="20" spans="1:9" ht="140.25" x14ac:dyDescent="0.25">
      <c r="A20" s="32"/>
      <c r="B20" s="13">
        <v>4</v>
      </c>
      <c r="C20" s="17" t="s">
        <v>20</v>
      </c>
      <c r="D20" s="18">
        <v>3</v>
      </c>
      <c r="E20" s="1">
        <v>0</v>
      </c>
      <c r="F20" s="16">
        <f t="shared" si="0"/>
        <v>0</v>
      </c>
      <c r="G20" s="2"/>
      <c r="H20" s="16">
        <f t="shared" si="1"/>
        <v>0</v>
      </c>
      <c r="I20" s="16"/>
    </row>
    <row r="21" spans="1:9" ht="76.5" x14ac:dyDescent="0.25">
      <c r="A21" s="32"/>
      <c r="B21" s="13">
        <v>5</v>
      </c>
      <c r="C21" s="17" t="s">
        <v>29</v>
      </c>
      <c r="D21" s="18">
        <v>2</v>
      </c>
      <c r="E21" s="1">
        <v>0</v>
      </c>
      <c r="F21" s="16">
        <f t="shared" si="0"/>
        <v>0</v>
      </c>
      <c r="G21" s="2"/>
      <c r="H21" s="16">
        <f t="shared" si="1"/>
        <v>0</v>
      </c>
      <c r="I21" s="16"/>
    </row>
    <row r="22" spans="1:9" ht="63.75" x14ac:dyDescent="0.25">
      <c r="A22" s="32"/>
      <c r="B22" s="13">
        <v>6</v>
      </c>
      <c r="C22" s="17" t="s">
        <v>30</v>
      </c>
      <c r="D22" s="18">
        <v>3</v>
      </c>
      <c r="E22" s="1">
        <v>0</v>
      </c>
      <c r="F22" s="16">
        <f t="shared" si="0"/>
        <v>0</v>
      </c>
      <c r="G22" s="2"/>
      <c r="H22" s="16">
        <f t="shared" si="1"/>
        <v>0</v>
      </c>
      <c r="I22" s="16"/>
    </row>
    <row r="23" spans="1:9" ht="76.5" x14ac:dyDescent="0.25">
      <c r="A23" s="32"/>
      <c r="B23" s="13">
        <v>7</v>
      </c>
      <c r="C23" s="17" t="s">
        <v>31</v>
      </c>
      <c r="D23" s="18">
        <v>2</v>
      </c>
      <c r="E23" s="1">
        <v>0</v>
      </c>
      <c r="F23" s="16">
        <f t="shared" si="0"/>
        <v>0</v>
      </c>
      <c r="G23" s="2"/>
      <c r="H23" s="16">
        <f t="shared" si="1"/>
        <v>0</v>
      </c>
      <c r="I23" s="16"/>
    </row>
    <row r="24" spans="1:9" ht="76.5" x14ac:dyDescent="0.25">
      <c r="A24" s="32"/>
      <c r="B24" s="13">
        <v>8</v>
      </c>
      <c r="C24" s="17" t="s">
        <v>32</v>
      </c>
      <c r="D24" s="18">
        <v>1</v>
      </c>
      <c r="E24" s="1">
        <v>0</v>
      </c>
      <c r="F24" s="16">
        <f t="shared" si="0"/>
        <v>0</v>
      </c>
      <c r="G24" s="2"/>
      <c r="H24" s="16">
        <f t="shared" si="1"/>
        <v>0</v>
      </c>
      <c r="I24" s="16"/>
    </row>
    <row r="25" spans="1:9" ht="165.75" x14ac:dyDescent="0.25">
      <c r="A25" s="32"/>
      <c r="B25" s="13">
        <v>9</v>
      </c>
      <c r="C25" s="17" t="s">
        <v>33</v>
      </c>
      <c r="D25" s="18">
        <v>2</v>
      </c>
      <c r="E25" s="1">
        <v>0</v>
      </c>
      <c r="F25" s="16">
        <f t="shared" si="0"/>
        <v>0</v>
      </c>
      <c r="G25" s="2"/>
      <c r="H25" s="16">
        <f t="shared" si="1"/>
        <v>0</v>
      </c>
      <c r="I25" s="16"/>
    </row>
    <row r="26" spans="1:9" ht="89.25" x14ac:dyDescent="0.25">
      <c r="A26" s="32"/>
      <c r="B26" s="13">
        <v>10</v>
      </c>
      <c r="C26" s="17" t="s">
        <v>34</v>
      </c>
      <c r="D26" s="18">
        <v>3</v>
      </c>
      <c r="E26" s="1">
        <v>0</v>
      </c>
      <c r="F26" s="16">
        <f t="shared" si="0"/>
        <v>0</v>
      </c>
      <c r="G26" s="2"/>
      <c r="H26" s="16">
        <f t="shared" si="1"/>
        <v>0</v>
      </c>
      <c r="I26" s="16"/>
    </row>
    <row r="27" spans="1:9" ht="165.75" x14ac:dyDescent="0.25">
      <c r="A27" s="32"/>
      <c r="B27" s="13">
        <v>11</v>
      </c>
      <c r="C27" s="24" t="s">
        <v>35</v>
      </c>
      <c r="D27" s="18">
        <v>4</v>
      </c>
      <c r="E27" s="1">
        <v>0</v>
      </c>
      <c r="F27" s="16">
        <f t="shared" si="0"/>
        <v>0</v>
      </c>
      <c r="G27" s="2"/>
      <c r="H27" s="16">
        <f t="shared" si="1"/>
        <v>0</v>
      </c>
      <c r="I27" s="16"/>
    </row>
    <row r="28" spans="1:9" ht="89.25" x14ac:dyDescent="0.25">
      <c r="A28" s="32"/>
      <c r="B28" s="13">
        <v>12</v>
      </c>
      <c r="C28" s="17" t="s">
        <v>36</v>
      </c>
      <c r="D28" s="18">
        <v>7</v>
      </c>
      <c r="E28" s="1">
        <v>0</v>
      </c>
      <c r="F28" s="16">
        <f t="shared" si="0"/>
        <v>0</v>
      </c>
      <c r="G28" s="2"/>
      <c r="H28" s="16">
        <f t="shared" si="1"/>
        <v>0</v>
      </c>
      <c r="I28" s="16"/>
    </row>
    <row r="29" spans="1:9" ht="153" x14ac:dyDescent="0.25">
      <c r="A29" s="32"/>
      <c r="B29" s="13">
        <v>13</v>
      </c>
      <c r="C29" s="17" t="s">
        <v>37</v>
      </c>
      <c r="D29" s="18">
        <v>2</v>
      </c>
      <c r="E29" s="1">
        <v>0</v>
      </c>
      <c r="F29" s="16">
        <f t="shared" si="0"/>
        <v>0</v>
      </c>
      <c r="G29" s="2"/>
      <c r="H29" s="16">
        <f t="shared" si="1"/>
        <v>0</v>
      </c>
      <c r="I29" s="16"/>
    </row>
    <row r="30" spans="1:9" ht="89.25" x14ac:dyDescent="0.25">
      <c r="A30" s="32"/>
      <c r="B30" s="13">
        <v>14</v>
      </c>
      <c r="C30" s="17" t="s">
        <v>38</v>
      </c>
      <c r="D30" s="18">
        <v>3</v>
      </c>
      <c r="E30" s="1">
        <v>0</v>
      </c>
      <c r="F30" s="16">
        <f t="shared" si="0"/>
        <v>0</v>
      </c>
      <c r="G30" s="2"/>
      <c r="H30" s="16">
        <f t="shared" si="1"/>
        <v>0</v>
      </c>
      <c r="I30" s="16"/>
    </row>
    <row r="31" spans="1:9" x14ac:dyDescent="0.25">
      <c r="A31" s="23"/>
      <c r="B31" s="29" t="s">
        <v>4</v>
      </c>
      <c r="C31" s="30"/>
      <c r="D31" s="30"/>
      <c r="E31" s="30"/>
      <c r="F31" s="30"/>
      <c r="G31" s="30"/>
      <c r="H31" s="16">
        <f>SUM(H5:H30)</f>
        <v>0</v>
      </c>
      <c r="I31" s="16"/>
    </row>
  </sheetData>
  <sheetProtection selectLockedCells="1"/>
  <protectedRanges>
    <protectedRange sqref="H31:I31" name="Rozstęp3"/>
    <protectedRange sqref="E5:I30" name="Rozstęp1"/>
  </protectedRanges>
  <mergeCells count="6">
    <mergeCell ref="E1:H1"/>
    <mergeCell ref="B2:H2"/>
    <mergeCell ref="B31:G31"/>
    <mergeCell ref="A5:A9"/>
    <mergeCell ref="A12:A16"/>
    <mergeCell ref="A17:A30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Łukaszewicz</dc:creator>
  <cp:lastModifiedBy>Grzegorz Trybuła</cp:lastModifiedBy>
  <dcterms:created xsi:type="dcterms:W3CDTF">2022-10-06T14:17:10Z</dcterms:created>
  <dcterms:modified xsi:type="dcterms:W3CDTF">2023-07-19T10:17:37Z</dcterms:modified>
</cp:coreProperties>
</file>