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3\Przetargi regulaminowe\19. części zamienne aparatury kontrolno-pomiarowej\2. SWZ\"/>
    </mc:Choice>
  </mc:AlternateContent>
  <xr:revisionPtr revIDLastSave="0" documentId="13_ncr:1_{D0D44A57-9DC5-4703-AF29-D40AA77722DF}" xr6:coauthVersionLast="47" xr6:coauthVersionMax="47" xr10:uidLastSave="{00000000-0000-0000-0000-000000000000}"/>
  <bookViews>
    <workbookView xWindow="-120" yWindow="-120" windowWidth="29040" windowHeight="15840" xr2:uid="{EA6AB590-21F8-4199-ADE8-8977B65224C6}"/>
  </bookViews>
  <sheets>
    <sheet name="CZĘŚĆ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1" l="1"/>
  <c r="G39" i="1" l="1"/>
  <c r="E6" i="1" l="1"/>
  <c r="G6" i="1" s="1"/>
  <c r="E7" i="1"/>
  <c r="G7" i="1" s="1"/>
  <c r="E36" i="1"/>
  <c r="G36" i="1" s="1"/>
  <c r="E23" i="1"/>
  <c r="G23" i="1" s="1"/>
  <c r="E28" i="1"/>
  <c r="G28" i="1" s="1"/>
  <c r="E22" i="1"/>
  <c r="G22" i="1" s="1"/>
  <c r="E12" i="1"/>
  <c r="G12" i="1" s="1"/>
  <c r="E24" i="1"/>
  <c r="G24" i="1" s="1"/>
  <c r="E13" i="1"/>
  <c r="G13" i="1" s="1"/>
  <c r="E10" i="1"/>
  <c r="G10" i="1" s="1"/>
  <c r="E21" i="1"/>
  <c r="G21" i="1" s="1"/>
  <c r="E8" i="1"/>
  <c r="G8" i="1" s="1"/>
  <c r="E19" i="1"/>
  <c r="G19" i="1" s="1"/>
  <c r="E11" i="1"/>
  <c r="G11" i="1" s="1"/>
  <c r="E27" i="1"/>
  <c r="G27" i="1" s="1"/>
  <c r="E17" i="1"/>
  <c r="G17" i="1" s="1"/>
  <c r="E32" i="1"/>
  <c r="G32" i="1" s="1"/>
  <c r="E16" i="1"/>
  <c r="G16" i="1" s="1"/>
  <c r="E31" i="1"/>
  <c r="G31" i="1" s="1"/>
  <c r="E14" i="1"/>
  <c r="G14" i="1" s="1"/>
  <c r="E35" i="1"/>
  <c r="G35" i="1" s="1"/>
  <c r="E25" i="1"/>
  <c r="G25" i="1" s="1"/>
  <c r="E20" i="1"/>
  <c r="G20" i="1" s="1"/>
  <c r="E9" i="1"/>
  <c r="G9" i="1" s="1"/>
  <c r="E29" i="1"/>
  <c r="G29" i="1" s="1"/>
  <c r="E34" i="1"/>
  <c r="G34" i="1" s="1"/>
  <c r="E30" i="1"/>
  <c r="G30" i="1" s="1"/>
  <c r="E33" i="1"/>
  <c r="G33" i="1" s="1"/>
  <c r="E26" i="1"/>
  <c r="G26" i="1" s="1"/>
  <c r="E18" i="1"/>
  <c r="G18" i="1" s="1"/>
  <c r="E15" i="1"/>
  <c r="G15" i="1" s="1"/>
  <c r="G37" i="1" l="1"/>
  <c r="E40" i="1"/>
  <c r="G40" i="1" s="1"/>
  <c r="G41" i="1" s="1"/>
</calcChain>
</file>

<file path=xl/sharedStrings.xml><?xml version="1.0" encoding="utf-8"?>
<sst xmlns="http://schemas.openxmlformats.org/spreadsheetml/2006/main" count="47" uniqueCount="46">
  <si>
    <t>Zakres dostawy</t>
  </si>
  <si>
    <t>L.p.</t>
  </si>
  <si>
    <t>NAZWA</t>
  </si>
  <si>
    <t>sztuk</t>
  </si>
  <si>
    <t>Razem wartość brutto</t>
  </si>
  <si>
    <t>Część 2</t>
  </si>
  <si>
    <t>cena jednostkowa netto za 1 sztukę  (w PLN)</t>
  </si>
  <si>
    <t>cena całkowita netto (kol. 2 x kol. 3) (w PLN)</t>
  </si>
  <si>
    <t>stawka podatku VAT (w %)</t>
  </si>
  <si>
    <t>cena całkowita brutto (w PLN)</t>
  </si>
  <si>
    <t xml:space="preserve">Załącznik nr 1a do SWZ </t>
  </si>
  <si>
    <t>producent/numer katalogowy oferowanego produktu</t>
  </si>
  <si>
    <t>• Przetwornik bezinwazyjnego przepływomierza ultradźwiękowego
o Min. 1 kanał pomiarowy,
o Zasilanie 230VAC
o Stopień ochrony: min IP66
o Sygnał wyjściowy: 4..20mA</t>
  </si>
  <si>
    <t>Zestaw sond wraz z niezbędnymi akcesoriami montażowymi oraz instrukcjami do bezinwazyjnego (montowanego bezpośrednio na powierzchni rury) przepływomierza ultradźwiękowego obsługujących średnice nominalne rurociągów od 15mm do 800mm wraz z kablami łączącymi przetwornik z sondami o min. długości 3 metrów.</t>
  </si>
  <si>
    <t>Termometr oporowy Pt100 z króćcem
• Rodzaj rezystora: 2xPt100
• Klasa dokładności: A
• Układ połączeń: 2x3p
• Średnica osłony: 11mm
• Długość osłony: 600mm
• Króciec: G1/2"
• długość odsadzenia: 145mm
Przykład: TOP-PKG-05-2xPt100-A-2x3p-11-600-G1/2"-145-N1-Z, producent: Alf-Sensor lub równoważny technicznie</t>
  </si>
  <si>
    <t>Termometr oporowy Pt100 z króćcem
• Rodzaj rezystora: 2xPt100
• Klasa dokładności: A
• Układ połączeń: 2x3p
• Średnica osłony: 11mm
• Długość osłony: 600mm
• Króciec: G1/2"
• długość odsadzenia: 145mm
Przykład: TOP-PKG-05-1xPt100-A-3p-9-265-G1/2"-145-N1-Z, producent: Alf-Sensor lub równoważny technicznie</t>
  </si>
  <si>
    <t>Termopara prosta
• Wykonanie: Z wkładem wymiennym
• Rodzaj termoelementu: 1xK Pojedynczy NiCr-NiAl
• Średnica osłony: 15mm
• Długość osłony: 350mm
• Materiał osłony: 1.4571
Przykład: TER-PD-07-PS-1xK-15-350-1.4571-N1-O-200, producent: Alf-Sensor lub równoważny technicznie</t>
  </si>
  <si>
    <t>Termopara prosta z króćcem i dodatkową osłoną zewnętrzną
• Wykonanie: Z wkładem wymiennym
• Rodzaj termoelementu: 1xK Pojedynczy NiCr-NiAl
• Średnica wkładu płaszczowego: 6mm
• Króciec: M20x1,5
• Długość: 735mm
Przykład: TER-PKG-78-PS-1xK-6-M20x1,5-735-N2-O, producent: Alf-Sensor lub równoważny technicznie</t>
  </si>
  <si>
    <t>Termopara prosta z króćcem i dodatkową osłoną zewnętrzną
• Wykonanie: Z wkładem wymiennym
• Rodzaj termoelementu: 1xK Pojedynczy NiCr-NiAl
• Średnica wkładu płaszczowego: 6mm
• Króciec: M20x1,5
• Długość: 745mm
Przykład: TER-PKG-78-PS-1xK-6-M20x1,5-745-N2-O, producent: Alf-Sensor lub równoważny technicznie</t>
  </si>
  <si>
    <t>Termopara prosta z króćcem i dodatkową osłoną zewnętrzną
• Wykonanie: Z wkładem wymiennym
• Rodzaj termoelementu: 1xK Pojedynczy NiCr-NiAl
• Średnica wkładu płaszczowego: 6mm
• Króciec: M20x1,5
• Długość: 279mm
Przykład: TER-PKG-78-PS-1xK-6-M20x1,5-279-N2-O, producent: Alf-Sensor lub równoważny technicznie</t>
  </si>
  <si>
    <t>Termopara prosta z króćcem i dodatkową osłoną zewnętrzną
• Wykonanie: Z wkładem wymiennym
• Rodzaj termoelementu: 1xK Pojedynczy NiCr-NiAl
• Średnica wkładu płaszczowego: 6mm
• Króciec: M20x1,5
• Długość: 161mm
Przykład: TER-PKG-78-PS-1xK-6-M20x1,5-161-N2-O, producent: Alf-Sensor lub równoważny technicznie</t>
  </si>
  <si>
    <t>Termometr oporowy Pt100 o wysokociśnieniowym zastosowaniu
• Wykonanie: Z wkładem wymiennym
• Rodzaj rezystora: 1xPt100
• Klasa dokładności: A
• Układ połączeń: 3p
• Średnica wkładu płaszczowego: 6mm
• Króciec: M20x1,5
• Długość: 188mm
Przykład: TOP-PKG-158-PS-1xPt100-A-3p-6-M20x1,5-188-N1-Z, producent: Alf-Sensor lub równoważny technicznie</t>
  </si>
  <si>
    <t>Termometr oporowy Pt100 o wysokociśnieniowym zastosowaniu
• Wykonanie: Z wkładem wymiennym
• Rodzaj rezystora: 1xPt100
• Klasa dokładności: A
• Układ połączeń: 3p
• Średnica wkładu płaszczowego: 6mm
• Króciec: M20x1,5
• Długość: 350mm
Przykład: TOP-PKG-158-PS-1xPt100-A-3p-6-M20x1,5-350-N1-Z, producent: Alf-Sensor lub równoważny technicznie</t>
  </si>
  <si>
    <t>Termometr oporowy Pt100 o wysokociśnieniowym zastosowaniu
• Wykonanie: Z wkładem wymiennym
• Rodzaj rezystora: 1xPt100
• Klasa dokładności: A
• Układ połączeń: 3p
• Średnica wkładu płaszczowego: 6mm
• Króciec: M20x1,5
• Długość: 600mm
Przykład: TOP-PKG-158-PS-1xPt100-A-3p-6-M20x1,5-600-N1-Z, producent: Alf-Sensor lub równoważny technicznie</t>
  </si>
  <si>
    <t>Kompaktowy przetwornik ciśnienia
• Zakres pomiarowy: 0-10bar
• Sygnał wyjściowy: 4..20mA
• Przyłącze elektryczne: kątowe złącze DIN 43650
• Przyłącze procesowe: G1/2
• Materiał części zwilżanych: 316L
Przykład: PC-28/0-10bar/PD/G1/2’’, producent: Aplisens lub równoważny technicznie</t>
  </si>
  <si>
    <t>Kompaktowy przetwornik ciśnienia
• Zakres pomiarowy: 0-2,5MPa
• Sygnał wyjściowy: 4..20mA
• Przyłącze elektryczne: kątowe złącze DIN 43650
• Przyłącze procesowe: M20x1,5
• Materiał części zwilżanych: 316L
Przykład: AS/0-2,5MPa/4-20mA/M, producent: Aplisens lub równoważny technicznie</t>
  </si>
  <si>
    <t>Kompaktowy przetwornik ciśnienia
• Zakres pomiarowy: 0-6bar
• Sygnał wyjściowy: 4..20mA
• Przyłącze elektryczne: kątowe złącze DIN 43650
• Przyłącze procesowe: G1/4
• Materiał części zwilżanych: 316L
Przykład: PC-28/0-6bar/PD/G1/4’’, producent: Aplisens lub równoważny technicznie</t>
  </si>
  <si>
    <t>Kompaktowy przetwornik ciśnienia
• Zakres pomiarowy: 0-0,6MPa
• Sygnał wyjściowy: 4..20mA
• Przyłącze elektryczne: kątowe złącze DIN 43650
• Przyłącze procesowe: M20x1,5
• Materiał części zwilżanych: 316L
Przykład: PC-28/0-0,6MPa/PD/M, producent: Aplisens lub równoważny technicznie</t>
  </si>
  <si>
    <t>Kompaktowy przetwornik ciśnienia
• Zakres pomiarowy: -100-100kPa
• Sygnał wyjściowy: 4..20mA
• Przyłącze elektryczne: kątowe złącze DIN 43650
• Przyłącze procesowe: M20x1,5
• Materiał części zwilżanych: 316L
Przykład: PC-28/-100-100kPa/PD/M, producent: Aplisens lub równoważny technicznie</t>
  </si>
  <si>
    <t xml:space="preserve">Kompaktowy przetwornik ciśnienia
• Zakres pomiarowy: 0-10 kPa
• Sygnał wyjściowy: 4..20mA
• Przyłącze elektryczne: kątowe złącze DIN 43650
• Przyłącze procesowe: 1'' z czołową membraną
• Materiał części zwilżanych: 316L
Przykład: PC-28/0-10 kPa/PD/CG 1", producent: Aplisens lub równoważny technicznie </t>
  </si>
  <si>
    <t>Kompaktowy przetwornik ciśnienia
• Wykonanie specjalne: pomiar ciśnienia w procesach szybkozmiennych, stała czasowa &lt;30ms
• Zakres pomiarowy: 80-120kPa
• Sygnał wyjściowy: 4..20mA
• Przyłącze elektryczne: kątowe złącze DIN 43650
• Przyłącze procesowe: G1/2
• Materiał części zwilżanych: 316L
Przykład: PC-28/TR/80-120kPa/PD/G1/2", producent: Aplisens lub równoważny technicznie</t>
  </si>
  <si>
    <t>Kompaktowy przetwornik ciśnienia
• Zakres pomiarowy: 0-16bar
• Sygnał wyjściowy: 4..20mA
• Przyłącze elektryczne: kątowe złącze DIN 43650
• Przyłącze procesowe: G1/4
• Materiał części zwilżanych: 316L
Przykład: PC-28/0-16bar/PD/G1/4, producent: Aplisens lub równoważny technicznie</t>
  </si>
  <si>
    <t>Hydrostatyczna sonda głębokości
• Zakres pomiarowy: 0-4mH2O
• Sygnał wyjściowy: 4..20mA
• Długość kabla: 10m
• Materiał membrany: Hastelloy C276
Przykład: SG-25/0-4mH2O/L=10m, producent: Aplisens lub równoważny technicznie</t>
  </si>
  <si>
    <t>Hydrostatyczna sonda głębokości
• Zakres pomiarowy: 0-8mH2O
• Sygnał wyjściowy: 4..20mA
• Długość kabla: 10m
• Materiał membrany: Hastelloy C276
Przykład: SG-25/0-8mH2O/L=10m, producent: Aplisens lub równoważny technicznie</t>
  </si>
  <si>
    <t>Hydrostatyczna sonda głębokości
• Zakres pomiarowy: 0-5mH2O
• Sygnał wyjściowy: 4..20mA
• Długość kabla: 10m
• Materiał membrany: Hastelloy C276
Przykład: SG-25/0-5mH2O/L=10m, producent: Aplisens lub równoważny technicznie</t>
  </si>
  <si>
    <t>Kompaktowy przetwornik ciśnienia
• Zakres pomiarowy: 0-4bar
• Sygnał wyjściowy: 4..20mA
• Przyłącze elektryczne: kątowe złącze DIN 43650
• Przyłącze procesowe: M12x1,5
• Materiał części zwilżanych: 316L
Przykład: PC-28/0-4barABS/PD/M, producent: Aplisens lub równoważny technicznie</t>
  </si>
  <si>
    <t>Kompaktowy przetwornik ciśnienia
• Zakres pomiarowy: 0-60bar absolutne
• Sygnał wyjściowy: 4..20mA
• Przyłącze elektryczne: kątowe złącze DIN 43650
• Przyłącze procesowe: M12x1,5
• Materiał części zwilżanych: 316L
Przykład: PC-28/0-60barABS/PD/M, producent: Aplisens lub równoważny technicznie</t>
  </si>
  <si>
    <t>Kompaktowy przetwornik ciśnienia
• Zakres pomiarowy: 0-25bar absolutne
• Sygnał wyjściowy: 4..20mA
• Przyłącze elektryczne: kątowe złącze DIN 43650
• Przyłącze procesowe: M12x1,5
• Materiał części zwilżanych: 316L
Przykład: PC-28/0-25barABS/PD/M, producent: Aplisens lub równoważny technicznie</t>
  </si>
  <si>
    <t>Kompaktowy przetwornik ciśnienia
• Zakres pomiarowy: 0-160kPa absolutne
• Sygnał wyjściowy: 4..20mA
• Przyłącze elektryczne: kątowe złącze DIN 43650
• Przyłącze procesowe: M12x1,5
• Materiał części zwilżanych: 316L
Przykład: PC-28/0-160kPaABS/PD/M, producent: Aplisens lub równoważny technicznie</t>
  </si>
  <si>
    <t>Kompaktowy przetwornik ciśnienia
• Zakres pomiarowy: 0-6bar
• Sygnał wyjściowy: 4..20mA
• Przyłącze elektryczne: kątowe złącze DIN 43650
• Przyłącze procesowe: M12x1,5
• Materiał części zwilżanych: 316L
Przykład: PC-28/0-6bar/PD/M, producent: Aplisens lub równoważny technicznie</t>
  </si>
  <si>
    <t>Przetwornik tensometryczny
• Zasilanie: 20 ... 35 V DC
• Montaż: na szynie DIN
• Zasilanie sensora: 1 ... 5 V
• Sygnał wejściowy: -100 ... 100 mV
• Wyświetlacz LED: Tak
• Programowanie: z przycisków
• Wejście tensometru: pełny lub półmostkowy
• Wyjście -20 mA ...  20 mA lub -10 V ... 10 V
• Wyjścia przekaźnikowe: minimum 2
Przykład: KFD2-WAC2-1.D, producent: Pepperl+Fuchs lub równoważny technicznie</t>
  </si>
  <si>
    <t>Pozycjoner elektropneumatyczny
• Zabezpieczenie przeciwwybuchowe: II 2 G Ex ia IICT4/T6 Gb / II 2 D Ex ia IIIC T 85 °C Db, PTB 18 ATEX 2001
• Z sygnalizatorem położenia 4 do 20 mA; 
• Z 2 programowymi wyłącznikami krańcowymi (NAMUR)
Przykład: 3730-1-1100140101001009998-00-0000, producent: Samson lub równoważny technicznie</t>
  </si>
  <si>
    <t>Ustawnik pozycyjny
• Wyświetlacz: tak
• iskrobezpieczny ATEX
• Przyłącze powietrza: 1/4” NPT, 
• Funkcja: jednostronnego działania
• Wrzeciono: z gwintem/nakrętką do siłowników liniowychki
• Sygnał wejściowy/protokół: Profibus PA
D3IMU-S39PVA-ZPXX, producent: Flowserve</t>
  </si>
  <si>
    <t>Ustawnik pozycyjny
• Wydajność skoku: od 15° do 90°
• Zakres sygnału wejściowego: 4 - 20 mA HART
• Zakres ciśnienia wejściowego: do 6,0 bar
• Zasilanie napięciem: 24VDC
• Certyfikaty: Ex ia IIC, ATEX II 1G
• Przyłącze powietrza: 1/4 NPT
• Wyłączniki krańcowe: mechaniczne520MD-15-W2DEE-0001
Przykład: 520MD-15-W2DEE-0001, producent: Flowserve lub równoważny technicznie</t>
  </si>
  <si>
    <t xml:space="preserve">Pozycjoner elektropneumatyczny 
• Funkcja sterowania: jednostronnego i dwustronnego działania
• Typ: obrotowy (NAMUR)
• Wejście: 4..20mA
• System zaworów pilotowych/Pojemność powietrza: Uniwersalny
• Podłączenie elektryczne: Dławik kablowy
• Sprzężenie zwrotne: analogowe
• Wejście cyfrowe: Tak
Przykład: 8791-D3-00-FA06-E-A-KD-GI-0-E-0-L *;PK02 (323217), producent: Burkert lub równoważny technicznie </t>
  </si>
  <si>
    <t>Część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</si>
</sst>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0" borderId="6" xfId="0" applyNumberFormat="1" applyFont="1" applyBorder="1" applyAlignment="1" applyProtection="1">
      <alignment horizontal="center" vertical="center"/>
      <protection locked="0"/>
    </xf>
    <xf numFmtId="10" fontId="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2" fillId="0" borderId="1" xfId="0" applyFont="1" applyBorder="1" applyAlignment="1">
      <alignment horizontal="right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FC944-F244-4FF3-A66C-F253ADD20E6F}">
  <dimension ref="A1:H41"/>
  <sheetViews>
    <sheetView tabSelected="1" zoomScale="70" zoomScaleNormal="70" workbookViewId="0">
      <selection activeCell="H39" sqref="H39"/>
    </sheetView>
  </sheetViews>
  <sheetFormatPr defaultRowHeight="15" x14ac:dyDescent="0.25"/>
  <cols>
    <col min="1" max="1" width="9.140625" customWidth="1"/>
    <col min="2" max="2" width="45" customWidth="1"/>
    <col min="3" max="3" width="13.5703125" customWidth="1"/>
    <col min="4" max="5" width="18.28515625" customWidth="1"/>
    <col min="6" max="6" width="13.5703125" customWidth="1"/>
    <col min="7" max="7" width="18.28515625" customWidth="1"/>
    <col min="8" max="8" width="28.7109375" customWidth="1"/>
  </cols>
  <sheetData>
    <row r="1" spans="1:8" x14ac:dyDescent="0.25">
      <c r="A1" s="3"/>
      <c r="B1" s="4"/>
      <c r="C1" s="5"/>
      <c r="D1" s="25" t="s">
        <v>10</v>
      </c>
      <c r="E1" s="25"/>
      <c r="F1" s="25"/>
      <c r="G1" s="25"/>
      <c r="H1" s="6"/>
    </row>
    <row r="2" spans="1:8" ht="15.75" x14ac:dyDescent="0.25">
      <c r="A2" s="26" t="s">
        <v>0</v>
      </c>
      <c r="B2" s="27"/>
      <c r="C2" s="27"/>
      <c r="D2" s="27"/>
      <c r="E2" s="27"/>
      <c r="F2" s="27"/>
      <c r="G2" s="28"/>
      <c r="H2" s="7"/>
    </row>
    <row r="3" spans="1:8" ht="60" x14ac:dyDescent="0.25">
      <c r="A3" s="8" t="s">
        <v>1</v>
      </c>
      <c r="B3" s="9" t="s">
        <v>2</v>
      </c>
      <c r="C3" s="10" t="s">
        <v>3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11</v>
      </c>
    </row>
    <row r="4" spans="1:8" x14ac:dyDescent="0.25">
      <c r="A4" s="9"/>
      <c r="B4" s="9">
        <v>1</v>
      </c>
      <c r="C4" s="12">
        <v>2</v>
      </c>
      <c r="D4" s="11">
        <v>3</v>
      </c>
      <c r="E4" s="11">
        <v>4</v>
      </c>
      <c r="F4" s="11">
        <v>5</v>
      </c>
      <c r="G4" s="11">
        <v>6</v>
      </c>
      <c r="H4" s="11">
        <v>7</v>
      </c>
    </row>
    <row r="5" spans="1:8" x14ac:dyDescent="0.25">
      <c r="A5" s="21" t="s">
        <v>45</v>
      </c>
      <c r="B5" s="22"/>
      <c r="C5" s="22"/>
      <c r="D5" s="22"/>
      <c r="E5" s="22"/>
      <c r="F5" s="22"/>
      <c r="G5" s="22"/>
      <c r="H5" s="13"/>
    </row>
    <row r="6" spans="1:8" ht="140.25" x14ac:dyDescent="0.25">
      <c r="A6" s="14">
        <v>1</v>
      </c>
      <c r="B6" s="18" t="s">
        <v>14</v>
      </c>
      <c r="C6" s="16">
        <v>1</v>
      </c>
      <c r="D6" s="1">
        <v>0</v>
      </c>
      <c r="E6" s="17">
        <f t="shared" ref="E6:E36" si="0">PRODUCT(C6,D6)</f>
        <v>0</v>
      </c>
      <c r="F6" s="2"/>
      <c r="G6" s="17">
        <f>E6+F6*E6</f>
        <v>0</v>
      </c>
      <c r="H6" s="1"/>
    </row>
    <row r="7" spans="1:8" ht="140.25" x14ac:dyDescent="0.25">
      <c r="A7" s="14">
        <v>2</v>
      </c>
      <c r="B7" s="18" t="s">
        <v>15</v>
      </c>
      <c r="C7" s="16">
        <v>1</v>
      </c>
      <c r="D7" s="1">
        <v>0</v>
      </c>
      <c r="E7" s="17">
        <f t="shared" si="0"/>
        <v>0</v>
      </c>
      <c r="F7" s="2"/>
      <c r="G7" s="17">
        <f t="shared" ref="G7:G36" si="1">E7+F7*E7</f>
        <v>0</v>
      </c>
      <c r="H7" s="1"/>
    </row>
    <row r="8" spans="1:8" ht="127.5" x14ac:dyDescent="0.25">
      <c r="A8" s="14">
        <v>3</v>
      </c>
      <c r="B8" s="18" t="s">
        <v>16</v>
      </c>
      <c r="C8" s="16">
        <v>1</v>
      </c>
      <c r="D8" s="1">
        <v>0</v>
      </c>
      <c r="E8" s="17">
        <f t="shared" si="0"/>
        <v>0</v>
      </c>
      <c r="F8" s="2"/>
      <c r="G8" s="17">
        <f t="shared" si="1"/>
        <v>0</v>
      </c>
      <c r="H8" s="1"/>
    </row>
    <row r="9" spans="1:8" ht="140.25" x14ac:dyDescent="0.25">
      <c r="A9" s="14">
        <v>4</v>
      </c>
      <c r="B9" s="18" t="s">
        <v>17</v>
      </c>
      <c r="C9" s="16">
        <v>1</v>
      </c>
      <c r="D9" s="1">
        <v>0</v>
      </c>
      <c r="E9" s="17">
        <f t="shared" si="0"/>
        <v>0</v>
      </c>
      <c r="F9" s="2"/>
      <c r="G9" s="17">
        <f t="shared" si="1"/>
        <v>0</v>
      </c>
      <c r="H9" s="1"/>
    </row>
    <row r="10" spans="1:8" ht="140.25" x14ac:dyDescent="0.25">
      <c r="A10" s="14">
        <v>5</v>
      </c>
      <c r="B10" s="18" t="s">
        <v>18</v>
      </c>
      <c r="C10" s="16">
        <v>1</v>
      </c>
      <c r="D10" s="1">
        <v>0</v>
      </c>
      <c r="E10" s="17">
        <f t="shared" si="0"/>
        <v>0</v>
      </c>
      <c r="F10" s="2"/>
      <c r="G10" s="17">
        <f t="shared" si="1"/>
        <v>0</v>
      </c>
      <c r="H10" s="1"/>
    </row>
    <row r="11" spans="1:8" ht="140.25" x14ac:dyDescent="0.25">
      <c r="A11" s="14">
        <v>6</v>
      </c>
      <c r="B11" s="18" t="s">
        <v>19</v>
      </c>
      <c r="C11" s="19">
        <v>1</v>
      </c>
      <c r="D11" s="1">
        <v>0</v>
      </c>
      <c r="E11" s="17">
        <f t="shared" si="0"/>
        <v>0</v>
      </c>
      <c r="F11" s="2"/>
      <c r="G11" s="17">
        <f t="shared" si="1"/>
        <v>0</v>
      </c>
      <c r="H11" s="1"/>
    </row>
    <row r="12" spans="1:8" ht="140.25" x14ac:dyDescent="0.25">
      <c r="A12" s="14">
        <v>7</v>
      </c>
      <c r="B12" s="18" t="s">
        <v>20</v>
      </c>
      <c r="C12" s="19">
        <v>1</v>
      </c>
      <c r="D12" s="1">
        <v>0</v>
      </c>
      <c r="E12" s="17">
        <f t="shared" si="0"/>
        <v>0</v>
      </c>
      <c r="F12" s="2"/>
      <c r="G12" s="17">
        <f t="shared" si="1"/>
        <v>0</v>
      </c>
      <c r="H12" s="1"/>
    </row>
    <row r="13" spans="1:8" x14ac:dyDescent="0.25">
      <c r="A13" s="14">
        <v>8</v>
      </c>
      <c r="B13" s="18" t="s">
        <v>21</v>
      </c>
      <c r="C13" s="19">
        <v>1</v>
      </c>
      <c r="D13" s="1">
        <v>0</v>
      </c>
      <c r="E13" s="17">
        <f t="shared" si="0"/>
        <v>0</v>
      </c>
      <c r="F13" s="2"/>
      <c r="G13" s="17">
        <f t="shared" si="1"/>
        <v>0</v>
      </c>
      <c r="H13" s="1"/>
    </row>
    <row r="14" spans="1:8" ht="153" x14ac:dyDescent="0.25">
      <c r="A14" s="14">
        <v>9</v>
      </c>
      <c r="B14" s="18" t="s">
        <v>22</v>
      </c>
      <c r="C14" s="19">
        <v>1</v>
      </c>
      <c r="D14" s="1">
        <v>0</v>
      </c>
      <c r="E14" s="17">
        <f t="shared" si="0"/>
        <v>0</v>
      </c>
      <c r="F14" s="2"/>
      <c r="G14" s="17">
        <f t="shared" si="1"/>
        <v>0</v>
      </c>
      <c r="H14" s="1"/>
    </row>
    <row r="15" spans="1:8" ht="153" x14ac:dyDescent="0.25">
      <c r="A15" s="14">
        <v>10</v>
      </c>
      <c r="B15" s="18" t="s">
        <v>23</v>
      </c>
      <c r="C15" s="19">
        <v>1</v>
      </c>
      <c r="D15" s="1">
        <v>0</v>
      </c>
      <c r="E15" s="17">
        <f t="shared" si="0"/>
        <v>0</v>
      </c>
      <c r="F15" s="2"/>
      <c r="G15" s="17">
        <f t="shared" si="1"/>
        <v>0</v>
      </c>
      <c r="H15" s="1"/>
    </row>
    <row r="16" spans="1:8" ht="102" x14ac:dyDescent="0.25">
      <c r="A16" s="14">
        <v>11</v>
      </c>
      <c r="B16" s="18" t="s">
        <v>24</v>
      </c>
      <c r="C16" s="19">
        <v>2</v>
      </c>
      <c r="D16" s="1">
        <v>0</v>
      </c>
      <c r="E16" s="17">
        <f t="shared" si="0"/>
        <v>0</v>
      </c>
      <c r="F16" s="2"/>
      <c r="G16" s="17">
        <f t="shared" si="1"/>
        <v>0</v>
      </c>
      <c r="H16" s="1"/>
    </row>
    <row r="17" spans="1:8" ht="102" x14ac:dyDescent="0.25">
      <c r="A17" s="14">
        <v>12</v>
      </c>
      <c r="B17" s="18" t="s">
        <v>25</v>
      </c>
      <c r="C17" s="19">
        <v>2</v>
      </c>
      <c r="D17" s="1">
        <v>0</v>
      </c>
      <c r="E17" s="17">
        <f t="shared" si="0"/>
        <v>0</v>
      </c>
      <c r="F17" s="2"/>
      <c r="G17" s="17">
        <f t="shared" si="1"/>
        <v>0</v>
      </c>
      <c r="H17" s="1"/>
    </row>
    <row r="18" spans="1:8" ht="102" x14ac:dyDescent="0.25">
      <c r="A18" s="14">
        <v>13</v>
      </c>
      <c r="B18" s="18" t="s">
        <v>26</v>
      </c>
      <c r="C18" s="19">
        <v>1</v>
      </c>
      <c r="D18" s="1">
        <v>0</v>
      </c>
      <c r="E18" s="17">
        <f t="shared" si="0"/>
        <v>0</v>
      </c>
      <c r="F18" s="2"/>
      <c r="G18" s="17">
        <f t="shared" si="1"/>
        <v>0</v>
      </c>
      <c r="H18" s="1"/>
    </row>
    <row r="19" spans="1:8" ht="102" x14ac:dyDescent="0.25">
      <c r="A19" s="14">
        <v>14</v>
      </c>
      <c r="B19" s="18" t="s">
        <v>27</v>
      </c>
      <c r="C19" s="19">
        <v>1</v>
      </c>
      <c r="D19" s="1">
        <v>0</v>
      </c>
      <c r="E19" s="17">
        <f t="shared" si="0"/>
        <v>0</v>
      </c>
      <c r="F19" s="2"/>
      <c r="G19" s="17">
        <f t="shared" si="1"/>
        <v>0</v>
      </c>
      <c r="H19" s="1"/>
    </row>
    <row r="20" spans="1:8" ht="102" x14ac:dyDescent="0.25">
      <c r="A20" s="14">
        <v>15</v>
      </c>
      <c r="B20" s="15" t="s">
        <v>28</v>
      </c>
      <c r="C20" s="19">
        <v>1</v>
      </c>
      <c r="D20" s="1">
        <v>0</v>
      </c>
      <c r="E20" s="17">
        <f t="shared" si="0"/>
        <v>0</v>
      </c>
      <c r="F20" s="2"/>
      <c r="G20" s="17">
        <f t="shared" si="1"/>
        <v>0</v>
      </c>
      <c r="H20" s="1"/>
    </row>
    <row r="21" spans="1:8" ht="102" x14ac:dyDescent="0.25">
      <c r="A21" s="14">
        <v>16</v>
      </c>
      <c r="B21" s="18" t="s">
        <v>29</v>
      </c>
      <c r="C21" s="19">
        <v>1</v>
      </c>
      <c r="D21" s="1">
        <v>0</v>
      </c>
      <c r="E21" s="17">
        <f t="shared" si="0"/>
        <v>0</v>
      </c>
      <c r="F21" s="2"/>
      <c r="G21" s="17">
        <f t="shared" si="1"/>
        <v>0</v>
      </c>
      <c r="H21" s="1"/>
    </row>
    <row r="22" spans="1:8" ht="140.25" x14ac:dyDescent="0.25">
      <c r="A22" s="14">
        <v>17</v>
      </c>
      <c r="B22" s="15" t="s">
        <v>30</v>
      </c>
      <c r="C22" s="19">
        <v>1</v>
      </c>
      <c r="D22" s="1">
        <v>0</v>
      </c>
      <c r="E22" s="17">
        <f t="shared" si="0"/>
        <v>0</v>
      </c>
      <c r="F22" s="2"/>
      <c r="G22" s="17">
        <f t="shared" si="1"/>
        <v>0</v>
      </c>
      <c r="H22" s="1"/>
    </row>
    <row r="23" spans="1:8" ht="102" x14ac:dyDescent="0.25">
      <c r="A23" s="14">
        <v>18</v>
      </c>
      <c r="B23" s="15" t="s">
        <v>31</v>
      </c>
      <c r="C23" s="19">
        <v>2</v>
      </c>
      <c r="D23" s="1">
        <v>0</v>
      </c>
      <c r="E23" s="17">
        <f t="shared" si="0"/>
        <v>0</v>
      </c>
      <c r="F23" s="2"/>
      <c r="G23" s="17">
        <f t="shared" si="1"/>
        <v>0</v>
      </c>
      <c r="H23" s="1"/>
    </row>
    <row r="24" spans="1:8" ht="89.25" x14ac:dyDescent="0.25">
      <c r="A24" s="14">
        <v>19</v>
      </c>
      <c r="B24" s="15" t="s">
        <v>32</v>
      </c>
      <c r="C24" s="19">
        <v>2</v>
      </c>
      <c r="D24" s="1">
        <v>0</v>
      </c>
      <c r="E24" s="17">
        <f t="shared" si="0"/>
        <v>0</v>
      </c>
      <c r="F24" s="2"/>
      <c r="G24" s="17">
        <f t="shared" si="1"/>
        <v>0</v>
      </c>
      <c r="H24" s="1"/>
    </row>
    <row r="25" spans="1:8" ht="89.25" x14ac:dyDescent="0.25">
      <c r="A25" s="14">
        <v>20</v>
      </c>
      <c r="B25" s="15" t="s">
        <v>33</v>
      </c>
      <c r="C25" s="19">
        <v>2</v>
      </c>
      <c r="D25" s="1">
        <v>0</v>
      </c>
      <c r="E25" s="17">
        <f t="shared" si="0"/>
        <v>0</v>
      </c>
      <c r="F25" s="2"/>
      <c r="G25" s="17">
        <f t="shared" si="1"/>
        <v>0</v>
      </c>
      <c r="H25" s="1"/>
    </row>
    <row r="26" spans="1:8" ht="89.25" x14ac:dyDescent="0.25">
      <c r="A26" s="14">
        <v>21</v>
      </c>
      <c r="B26" s="15" t="s">
        <v>34</v>
      </c>
      <c r="C26" s="19">
        <v>2</v>
      </c>
      <c r="D26" s="1">
        <v>0</v>
      </c>
      <c r="E26" s="17">
        <f t="shared" si="0"/>
        <v>0</v>
      </c>
      <c r="F26" s="2"/>
      <c r="G26" s="17">
        <f t="shared" si="1"/>
        <v>0</v>
      </c>
      <c r="H26" s="1"/>
    </row>
    <row r="27" spans="1:8" ht="102" x14ac:dyDescent="0.25">
      <c r="A27" s="14">
        <v>22</v>
      </c>
      <c r="B27" s="15" t="s">
        <v>35</v>
      </c>
      <c r="C27" s="19">
        <v>1</v>
      </c>
      <c r="D27" s="1">
        <v>0</v>
      </c>
      <c r="E27" s="17">
        <f t="shared" si="0"/>
        <v>0</v>
      </c>
      <c r="F27" s="2"/>
      <c r="G27" s="17">
        <f t="shared" si="1"/>
        <v>0</v>
      </c>
      <c r="H27" s="1"/>
    </row>
    <row r="28" spans="1:8" ht="102" x14ac:dyDescent="0.25">
      <c r="A28" s="14">
        <v>23</v>
      </c>
      <c r="B28" s="15" t="s">
        <v>36</v>
      </c>
      <c r="C28" s="19">
        <v>1</v>
      </c>
      <c r="D28" s="1">
        <v>0</v>
      </c>
      <c r="E28" s="17">
        <f t="shared" si="0"/>
        <v>0</v>
      </c>
      <c r="F28" s="2"/>
      <c r="G28" s="17">
        <f t="shared" si="1"/>
        <v>0</v>
      </c>
      <c r="H28" s="1"/>
    </row>
    <row r="29" spans="1:8" ht="102" x14ac:dyDescent="0.25">
      <c r="A29" s="14">
        <v>24</v>
      </c>
      <c r="B29" s="15" t="s">
        <v>37</v>
      </c>
      <c r="C29" s="19">
        <v>1</v>
      </c>
      <c r="D29" s="1">
        <v>0</v>
      </c>
      <c r="E29" s="17">
        <f t="shared" si="0"/>
        <v>0</v>
      </c>
      <c r="F29" s="2"/>
      <c r="G29" s="17">
        <f t="shared" si="1"/>
        <v>0</v>
      </c>
      <c r="H29" s="1"/>
    </row>
    <row r="30" spans="1:8" ht="102" x14ac:dyDescent="0.25">
      <c r="A30" s="14">
        <v>25</v>
      </c>
      <c r="B30" s="15" t="s">
        <v>38</v>
      </c>
      <c r="C30" s="19">
        <v>1</v>
      </c>
      <c r="D30" s="1">
        <v>0</v>
      </c>
      <c r="E30" s="17">
        <f t="shared" si="0"/>
        <v>0</v>
      </c>
      <c r="F30" s="2"/>
      <c r="G30" s="17">
        <f t="shared" si="1"/>
        <v>0</v>
      </c>
      <c r="H30" s="1"/>
    </row>
    <row r="31" spans="1:8" ht="102" x14ac:dyDescent="0.25">
      <c r="A31" s="14">
        <v>26</v>
      </c>
      <c r="B31" s="15" t="s">
        <v>39</v>
      </c>
      <c r="C31" s="19">
        <v>1</v>
      </c>
      <c r="D31" s="1">
        <v>0</v>
      </c>
      <c r="E31" s="17">
        <f t="shared" si="0"/>
        <v>0</v>
      </c>
      <c r="F31" s="2"/>
      <c r="G31" s="17">
        <f t="shared" si="1"/>
        <v>0</v>
      </c>
      <c r="H31" s="1"/>
    </row>
    <row r="32" spans="1:8" ht="153" x14ac:dyDescent="0.25">
      <c r="A32" s="14">
        <v>27</v>
      </c>
      <c r="B32" s="15" t="s">
        <v>40</v>
      </c>
      <c r="C32" s="19">
        <v>1</v>
      </c>
      <c r="D32" s="1">
        <v>0</v>
      </c>
      <c r="E32" s="17">
        <f t="shared" si="0"/>
        <v>0</v>
      </c>
      <c r="F32" s="2"/>
      <c r="G32" s="17">
        <f t="shared" si="1"/>
        <v>0</v>
      </c>
      <c r="H32" s="1"/>
    </row>
    <row r="33" spans="1:8" ht="114.75" x14ac:dyDescent="0.25">
      <c r="A33" s="14">
        <v>28</v>
      </c>
      <c r="B33" s="15" t="s">
        <v>41</v>
      </c>
      <c r="C33" s="19">
        <v>1</v>
      </c>
      <c r="D33" s="1">
        <v>0</v>
      </c>
      <c r="E33" s="17">
        <f t="shared" si="0"/>
        <v>0</v>
      </c>
      <c r="F33" s="2"/>
      <c r="G33" s="17">
        <f t="shared" si="1"/>
        <v>0</v>
      </c>
      <c r="H33" s="1"/>
    </row>
    <row r="34" spans="1:8" ht="114.75" x14ac:dyDescent="0.25">
      <c r="A34" s="14">
        <v>29</v>
      </c>
      <c r="B34" s="15" t="s">
        <v>42</v>
      </c>
      <c r="C34" s="19">
        <v>1</v>
      </c>
      <c r="D34" s="1">
        <v>0</v>
      </c>
      <c r="E34" s="17">
        <f t="shared" si="0"/>
        <v>0</v>
      </c>
      <c r="F34" s="2"/>
      <c r="G34" s="17">
        <f t="shared" si="1"/>
        <v>0</v>
      </c>
      <c r="H34" s="1"/>
    </row>
    <row r="35" spans="1:8" ht="140.25" x14ac:dyDescent="0.25">
      <c r="A35" s="14">
        <v>30</v>
      </c>
      <c r="B35" s="15" t="s">
        <v>43</v>
      </c>
      <c r="C35" s="19">
        <v>1</v>
      </c>
      <c r="D35" s="1">
        <v>0</v>
      </c>
      <c r="E35" s="17">
        <f t="shared" si="0"/>
        <v>0</v>
      </c>
      <c r="F35" s="2"/>
      <c r="G35" s="17">
        <f t="shared" si="1"/>
        <v>0</v>
      </c>
      <c r="H35" s="1"/>
    </row>
    <row r="36" spans="1:8" ht="165.75" x14ac:dyDescent="0.25">
      <c r="A36" s="14">
        <v>31</v>
      </c>
      <c r="B36" s="15" t="s">
        <v>44</v>
      </c>
      <c r="C36" s="19">
        <v>1</v>
      </c>
      <c r="D36" s="1">
        <v>0</v>
      </c>
      <c r="E36" s="17">
        <f t="shared" si="0"/>
        <v>0</v>
      </c>
      <c r="F36" s="2"/>
      <c r="G36" s="17">
        <f t="shared" si="1"/>
        <v>0</v>
      </c>
      <c r="H36" s="1"/>
    </row>
    <row r="37" spans="1:8" x14ac:dyDescent="0.25">
      <c r="A37" s="23" t="s">
        <v>4</v>
      </c>
      <c r="B37" s="24"/>
      <c r="C37" s="24"/>
      <c r="D37" s="24"/>
      <c r="E37" s="24"/>
      <c r="F37" s="24"/>
      <c r="G37" s="17">
        <f>SUM(G6:G36)</f>
        <v>0</v>
      </c>
      <c r="H37" s="17"/>
    </row>
    <row r="38" spans="1:8" x14ac:dyDescent="0.25">
      <c r="A38" s="21" t="s">
        <v>5</v>
      </c>
      <c r="B38" s="22"/>
      <c r="C38" s="22"/>
      <c r="D38" s="22"/>
      <c r="E38" s="22"/>
      <c r="F38" s="22"/>
      <c r="G38" s="22"/>
      <c r="H38" s="13"/>
    </row>
    <row r="39" spans="1:8" ht="113.25" customHeight="1" x14ac:dyDescent="0.25">
      <c r="A39" s="14">
        <v>1</v>
      </c>
      <c r="B39" s="18" t="s">
        <v>12</v>
      </c>
      <c r="C39" s="16">
        <v>1</v>
      </c>
      <c r="D39" s="1">
        <v>0</v>
      </c>
      <c r="E39" s="17">
        <f t="shared" ref="E39:E40" si="2">PRODUCT(C39,D39)</f>
        <v>0</v>
      </c>
      <c r="F39" s="2"/>
      <c r="G39" s="17">
        <f>E39+F39*E39</f>
        <v>0</v>
      </c>
      <c r="H39" s="1"/>
    </row>
    <row r="40" spans="1:8" ht="137.25" customHeight="1" x14ac:dyDescent="0.25">
      <c r="A40" s="14">
        <v>2</v>
      </c>
      <c r="B40" s="20" t="s">
        <v>13</v>
      </c>
      <c r="C40" s="16">
        <v>1</v>
      </c>
      <c r="D40" s="1">
        <v>0</v>
      </c>
      <c r="E40" s="17">
        <f t="shared" si="2"/>
        <v>0</v>
      </c>
      <c r="F40" s="2"/>
      <c r="G40" s="17">
        <f>E40+F40*E40</f>
        <v>0</v>
      </c>
      <c r="H40" s="1"/>
    </row>
    <row r="41" spans="1:8" x14ac:dyDescent="0.25">
      <c r="A41" s="23" t="s">
        <v>4</v>
      </c>
      <c r="B41" s="24"/>
      <c r="C41" s="24"/>
      <c r="D41" s="24"/>
      <c r="E41" s="24"/>
      <c r="F41" s="24"/>
      <c r="G41" s="17">
        <f>SUM(G39:G40)</f>
        <v>0</v>
      </c>
      <c r="H41" s="17"/>
    </row>
  </sheetData>
  <sheetProtection selectLockedCells="1"/>
  <protectedRanges>
    <protectedRange sqref="G41:H41 G37:H37" name="Rozstęp4"/>
    <protectedRange sqref="D39:E40 D6:E36" name="Rozstęp1"/>
    <protectedRange sqref="F39:H40 F6:H36" name="Rozstęp2"/>
  </protectedRanges>
  <mergeCells count="6">
    <mergeCell ref="D1:G1"/>
    <mergeCell ref="A2:G2"/>
    <mergeCell ref="A5:G5"/>
    <mergeCell ref="A37:F37"/>
    <mergeCell ref="A38:G38"/>
    <mergeCell ref="A41:F41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Łukaszewicz</dc:creator>
  <cp:lastModifiedBy>Karolina Korzeniewska</cp:lastModifiedBy>
  <dcterms:created xsi:type="dcterms:W3CDTF">2022-10-06T14:17:10Z</dcterms:created>
  <dcterms:modified xsi:type="dcterms:W3CDTF">2023-09-20T08:58:48Z</dcterms:modified>
</cp:coreProperties>
</file>