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uchecka\Desktop\Zamówienia publiczne\Wniosek laboratorium\"/>
    </mc:Choice>
  </mc:AlternateContent>
  <xr:revisionPtr revIDLastSave="0" documentId="13_ncr:1_{C090A674-F7B5-4CE9-B9F1-BAFB8AA73D8A}" xr6:coauthVersionLast="47" xr6:coauthVersionMax="47" xr10:uidLastSave="{00000000-0000-0000-0000-000000000000}"/>
  <workbookProtection workbookAlgorithmName="SHA-512" workbookHashValue="yGns/p+RmQxgAC6c2NrADDEflWr9zEkwztuB9d1msVE6kOfjtWXOd6Up/pqOrLZhaFYLUyTw6W3kz3RQJ+aj+g==" workbookSaltValue="nRrUXer8qkNIJE27QQwGJw==" workbookSpinCount="100000" lockStructure="1"/>
  <bookViews>
    <workbookView xWindow="-120" yWindow="-120" windowWidth="29040" windowHeight="15840" xr2:uid="{B0198CDB-0D56-4135-A81E-2FF0147CFA56}"/>
  </bookViews>
  <sheets>
    <sheet name="BIP" sheetId="2" r:id="rId1"/>
  </sheets>
  <definedNames>
    <definedName name="_xlnm._FilterDatabase" localSheetId="0" hidden="1">BIP!$A$2:$J$3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4" i="2" l="1"/>
  <c r="H154" i="2"/>
  <c r="J154" i="2" s="1"/>
  <c r="I153" i="2"/>
  <c r="H153" i="2"/>
  <c r="J153" i="2" s="1"/>
  <c r="I152" i="2"/>
  <c r="H152" i="2"/>
  <c r="J152" i="2" s="1"/>
  <c r="I151" i="2"/>
  <c r="H151" i="2"/>
  <c r="J151" i="2" s="1"/>
  <c r="J150" i="2"/>
  <c r="I150" i="2"/>
  <c r="H150" i="2"/>
  <c r="I149" i="2"/>
  <c r="H149" i="2"/>
  <c r="J149" i="2" s="1"/>
  <c r="I148" i="2"/>
  <c r="H148" i="2"/>
  <c r="J148" i="2" s="1"/>
  <c r="I145" i="2"/>
  <c r="H145" i="2"/>
  <c r="J145" i="2" s="1"/>
  <c r="I144" i="2"/>
  <c r="H144" i="2"/>
  <c r="J144" i="2" s="1"/>
  <c r="J143" i="2"/>
  <c r="I143" i="2"/>
  <c r="H143" i="2"/>
  <c r="I142" i="2"/>
  <c r="H142" i="2"/>
  <c r="J142" i="2" s="1"/>
  <c r="I141" i="2"/>
  <c r="H141" i="2"/>
  <c r="J141" i="2" s="1"/>
  <c r="I140" i="2"/>
  <c r="H140" i="2"/>
  <c r="J140" i="2" s="1"/>
  <c r="I139" i="2"/>
  <c r="H139" i="2"/>
  <c r="J139" i="2" s="1"/>
  <c r="I138" i="2"/>
  <c r="H138" i="2"/>
  <c r="J138" i="2" s="1"/>
  <c r="I137" i="2"/>
  <c r="H137" i="2"/>
  <c r="J137" i="2" s="1"/>
  <c r="I136" i="2"/>
  <c r="H136" i="2"/>
  <c r="J136" i="2" s="1"/>
  <c r="I135" i="2"/>
  <c r="H135" i="2"/>
  <c r="J135" i="2" s="1"/>
  <c r="I134" i="2"/>
  <c r="H134" i="2"/>
  <c r="J134" i="2" s="1"/>
  <c r="I133" i="2"/>
  <c r="H133" i="2"/>
  <c r="J133" i="2" s="1"/>
  <c r="I132" i="2"/>
  <c r="H132" i="2"/>
  <c r="J132" i="2" s="1"/>
  <c r="J131" i="2"/>
  <c r="I131" i="2"/>
  <c r="H131" i="2"/>
  <c r="J130" i="2"/>
  <c r="I130" i="2"/>
  <c r="H130" i="2"/>
  <c r="I129" i="2"/>
  <c r="H129" i="2"/>
  <c r="J129" i="2" s="1"/>
  <c r="I128" i="2"/>
  <c r="H128" i="2"/>
  <c r="J128" i="2" s="1"/>
  <c r="I127" i="2"/>
  <c r="H127" i="2"/>
  <c r="J127" i="2" s="1"/>
  <c r="I126" i="2"/>
  <c r="H126" i="2"/>
  <c r="J126" i="2" s="1"/>
  <c r="I125" i="2"/>
  <c r="H125" i="2"/>
  <c r="J125" i="2" s="1"/>
  <c r="I124" i="2"/>
  <c r="H124" i="2"/>
  <c r="J124" i="2" s="1"/>
  <c r="J123" i="2"/>
  <c r="I123" i="2"/>
  <c r="H123" i="2"/>
  <c r="J122" i="2"/>
  <c r="I122" i="2"/>
  <c r="H122" i="2"/>
  <c r="I121" i="2"/>
  <c r="H121" i="2"/>
  <c r="J121" i="2" s="1"/>
  <c r="I120" i="2"/>
  <c r="H120" i="2"/>
  <c r="J120" i="2" s="1"/>
  <c r="I119" i="2"/>
  <c r="H119" i="2"/>
  <c r="J119" i="2" s="1"/>
  <c r="I118" i="2"/>
  <c r="H118" i="2"/>
  <c r="J118" i="2" s="1"/>
  <c r="I117" i="2"/>
  <c r="H117" i="2"/>
  <c r="J117" i="2" s="1"/>
  <c r="I116" i="2"/>
  <c r="H116" i="2"/>
  <c r="J116" i="2" s="1"/>
  <c r="J115" i="2"/>
  <c r="I115" i="2"/>
  <c r="H115" i="2"/>
  <c r="J114" i="2"/>
  <c r="I114" i="2"/>
  <c r="H114" i="2"/>
  <c r="I113" i="2"/>
  <c r="H113" i="2"/>
  <c r="J113" i="2" s="1"/>
  <c r="I112" i="2"/>
  <c r="H112" i="2"/>
  <c r="J112" i="2" s="1"/>
  <c r="I111" i="2"/>
  <c r="H111" i="2"/>
  <c r="J111" i="2" s="1"/>
  <c r="I110" i="2"/>
  <c r="H110" i="2"/>
  <c r="J110" i="2" s="1"/>
  <c r="I109" i="2"/>
  <c r="H109" i="2"/>
  <c r="J109" i="2" s="1"/>
  <c r="I108" i="2"/>
  <c r="H108" i="2"/>
  <c r="J108" i="2" s="1"/>
  <c r="J107" i="2"/>
  <c r="I107" i="2"/>
  <c r="H107" i="2"/>
  <c r="J106" i="2"/>
  <c r="I106" i="2"/>
  <c r="H106" i="2"/>
  <c r="I105" i="2"/>
  <c r="H105" i="2"/>
  <c r="J105" i="2" s="1"/>
  <c r="J102" i="2"/>
  <c r="I102" i="2"/>
  <c r="H102" i="2"/>
  <c r="I101" i="2"/>
  <c r="H101" i="2"/>
  <c r="J101" i="2" s="1"/>
  <c r="I100" i="2"/>
  <c r="H100" i="2"/>
  <c r="J100" i="2" s="1"/>
  <c r="J99" i="2"/>
  <c r="I99" i="2"/>
  <c r="H99" i="2"/>
  <c r="I98" i="2"/>
  <c r="H98" i="2"/>
  <c r="J98" i="2" s="1"/>
  <c r="I97" i="2"/>
  <c r="H97" i="2"/>
  <c r="J97" i="2" s="1"/>
  <c r="I96" i="2"/>
  <c r="H96" i="2"/>
  <c r="J96" i="2" s="1"/>
  <c r="I95" i="2"/>
  <c r="H95" i="2"/>
  <c r="J95" i="2" s="1"/>
  <c r="J94" i="2"/>
  <c r="I94" i="2"/>
  <c r="H94" i="2"/>
  <c r="I93" i="2"/>
  <c r="H93" i="2"/>
  <c r="J93" i="2" s="1"/>
  <c r="I92" i="2"/>
  <c r="H92" i="2"/>
  <c r="J92" i="2" s="1"/>
  <c r="J91" i="2"/>
  <c r="I91" i="2"/>
  <c r="H91" i="2"/>
  <c r="I90" i="2"/>
  <c r="H90" i="2"/>
  <c r="J90" i="2" s="1"/>
  <c r="I89" i="2"/>
  <c r="H89" i="2"/>
  <c r="J89" i="2" s="1"/>
  <c r="I88" i="2"/>
  <c r="H88" i="2"/>
  <c r="J88" i="2" s="1"/>
  <c r="I87" i="2"/>
  <c r="H87" i="2"/>
  <c r="J87" i="2" s="1"/>
  <c r="J86" i="2"/>
  <c r="I86" i="2"/>
  <c r="H86" i="2"/>
  <c r="I85" i="2"/>
  <c r="H85" i="2"/>
  <c r="J85" i="2" s="1"/>
  <c r="I84" i="2"/>
  <c r="H84" i="2"/>
  <c r="J84" i="2" s="1"/>
  <c r="J83" i="2"/>
  <c r="I83" i="2"/>
  <c r="H83" i="2"/>
  <c r="I82" i="2"/>
  <c r="H82" i="2"/>
  <c r="J82" i="2" s="1"/>
  <c r="I81" i="2"/>
  <c r="H81" i="2"/>
  <c r="J81" i="2" s="1"/>
  <c r="I80" i="2"/>
  <c r="H80" i="2"/>
  <c r="J80" i="2" s="1"/>
  <c r="I79" i="2"/>
  <c r="H79" i="2"/>
  <c r="J79" i="2" s="1"/>
  <c r="J78" i="2"/>
  <c r="I78" i="2"/>
  <c r="H78" i="2"/>
  <c r="I77" i="2"/>
  <c r="H77" i="2"/>
  <c r="J77" i="2" s="1"/>
  <c r="I76" i="2"/>
  <c r="H76" i="2"/>
  <c r="J76" i="2" s="1"/>
  <c r="I75" i="2"/>
  <c r="H75" i="2"/>
  <c r="J75" i="2" s="1"/>
  <c r="I74" i="2"/>
  <c r="H74" i="2"/>
  <c r="J74" i="2" s="1"/>
  <c r="I73" i="2"/>
  <c r="H73" i="2"/>
  <c r="J73" i="2" s="1"/>
  <c r="I70" i="2"/>
  <c r="H70" i="2"/>
  <c r="J70" i="2" s="1"/>
  <c r="I69" i="2"/>
  <c r="H69" i="2"/>
  <c r="J69" i="2" s="1"/>
  <c r="I68" i="2"/>
  <c r="H68" i="2"/>
  <c r="J68" i="2" s="1"/>
  <c r="I67" i="2"/>
  <c r="H67" i="2"/>
  <c r="J67" i="2" s="1"/>
  <c r="J66" i="2"/>
  <c r="I66" i="2"/>
  <c r="H66" i="2"/>
  <c r="I65" i="2"/>
  <c r="H65" i="2"/>
  <c r="J65" i="2" s="1"/>
  <c r="I64" i="2"/>
  <c r="H64" i="2"/>
  <c r="J64" i="2" s="1"/>
  <c r="I63" i="2"/>
  <c r="H63" i="2"/>
  <c r="J63" i="2" s="1"/>
  <c r="I62" i="2"/>
  <c r="H62" i="2"/>
  <c r="J62" i="2" s="1"/>
  <c r="I61" i="2"/>
  <c r="H61" i="2"/>
  <c r="J61" i="2" s="1"/>
  <c r="I60" i="2"/>
  <c r="H60" i="2"/>
  <c r="J60" i="2" s="1"/>
  <c r="J59" i="2"/>
  <c r="I59" i="2"/>
  <c r="H59" i="2"/>
  <c r="J58" i="2"/>
  <c r="I58" i="2"/>
  <c r="H58" i="2"/>
  <c r="I57" i="2"/>
  <c r="H57" i="2"/>
  <c r="J57" i="2" s="1"/>
  <c r="I56" i="2"/>
  <c r="H56" i="2"/>
  <c r="J56" i="2" s="1"/>
  <c r="I55" i="2"/>
  <c r="H55" i="2"/>
  <c r="J55" i="2" s="1"/>
  <c r="I54" i="2"/>
  <c r="H54" i="2"/>
  <c r="J54" i="2" s="1"/>
  <c r="I53" i="2"/>
  <c r="H53" i="2"/>
  <c r="J53" i="2" s="1"/>
  <c r="I52" i="2"/>
  <c r="H52" i="2"/>
  <c r="J52" i="2" s="1"/>
  <c r="J51" i="2"/>
  <c r="I51" i="2"/>
  <c r="H51" i="2"/>
  <c r="J50" i="2"/>
  <c r="I50" i="2"/>
  <c r="H50" i="2"/>
  <c r="I49" i="2"/>
  <c r="H49" i="2"/>
  <c r="J49" i="2" s="1"/>
  <c r="I48" i="2"/>
  <c r="H48" i="2"/>
  <c r="J48" i="2" s="1"/>
  <c r="I47" i="2"/>
  <c r="H47" i="2"/>
  <c r="J47" i="2" s="1"/>
  <c r="I46" i="2"/>
  <c r="H46" i="2"/>
  <c r="J46" i="2" s="1"/>
  <c r="I45" i="2"/>
  <c r="H45" i="2"/>
  <c r="J45" i="2" s="1"/>
  <c r="I44" i="2"/>
  <c r="H44" i="2"/>
  <c r="J44" i="2" s="1"/>
  <c r="J43" i="2"/>
  <c r="I43" i="2"/>
  <c r="H43" i="2"/>
  <c r="J42" i="2"/>
  <c r="I42" i="2"/>
  <c r="H42" i="2"/>
  <c r="I41" i="2"/>
  <c r="H41" i="2"/>
  <c r="J41" i="2" s="1"/>
  <c r="I40" i="2"/>
  <c r="H40" i="2"/>
  <c r="J40" i="2" s="1"/>
  <c r="I39" i="2"/>
  <c r="H39" i="2"/>
  <c r="J39" i="2" s="1"/>
  <c r="I38" i="2"/>
  <c r="H38" i="2"/>
  <c r="J38" i="2" s="1"/>
  <c r="I37" i="2"/>
  <c r="H37" i="2"/>
  <c r="J37" i="2" s="1"/>
  <c r="I36" i="2"/>
  <c r="H36" i="2"/>
  <c r="J36" i="2" s="1"/>
  <c r="J35" i="2"/>
  <c r="I35" i="2"/>
  <c r="H35" i="2"/>
  <c r="J34" i="2"/>
  <c r="I34" i="2"/>
  <c r="H34" i="2"/>
  <c r="I33" i="2"/>
  <c r="H33" i="2"/>
  <c r="J33" i="2" s="1"/>
  <c r="I32" i="2"/>
  <c r="H32" i="2"/>
  <c r="J32" i="2" s="1"/>
  <c r="I31" i="2"/>
  <c r="H31" i="2"/>
  <c r="J31" i="2" s="1"/>
  <c r="I30" i="2"/>
  <c r="H30" i="2"/>
  <c r="J30" i="2" s="1"/>
  <c r="I29" i="2"/>
  <c r="H29" i="2"/>
  <c r="J29" i="2" s="1"/>
  <c r="I28" i="2"/>
  <c r="H28" i="2"/>
  <c r="J28" i="2" s="1"/>
  <c r="J27" i="2"/>
  <c r="I27" i="2"/>
  <c r="H27" i="2"/>
  <c r="J26" i="2"/>
  <c r="I26" i="2"/>
  <c r="H26" i="2"/>
  <c r="I25" i="2"/>
  <c r="H25" i="2"/>
  <c r="J25" i="2" s="1"/>
  <c r="J22" i="2"/>
  <c r="I22" i="2"/>
  <c r="H22" i="2"/>
  <c r="I21" i="2"/>
  <c r="H21" i="2"/>
  <c r="J21" i="2" s="1"/>
  <c r="I20" i="2"/>
  <c r="H20" i="2"/>
  <c r="J20" i="2" s="1"/>
  <c r="J19" i="2"/>
  <c r="I19" i="2"/>
  <c r="H19" i="2"/>
  <c r="I18" i="2"/>
  <c r="H18" i="2"/>
  <c r="J18" i="2" s="1"/>
  <c r="I17" i="2"/>
  <c r="H17" i="2"/>
  <c r="J17" i="2" s="1"/>
  <c r="I16" i="2"/>
  <c r="H16" i="2"/>
  <c r="J16" i="2" s="1"/>
  <c r="I15" i="2"/>
  <c r="H15" i="2"/>
  <c r="J15" i="2" s="1"/>
  <c r="J14" i="2"/>
  <c r="I14" i="2"/>
  <c r="H14" i="2"/>
  <c r="I13" i="2"/>
  <c r="H13" i="2"/>
  <c r="J13" i="2" s="1"/>
  <c r="I12" i="2"/>
  <c r="H12" i="2"/>
  <c r="J12" i="2" s="1"/>
  <c r="I11" i="2"/>
  <c r="H11" i="2"/>
  <c r="J11" i="2" s="1"/>
  <c r="I10" i="2"/>
  <c r="H10" i="2"/>
  <c r="J10" i="2" s="1"/>
  <c r="I9" i="2"/>
  <c r="H9" i="2"/>
  <c r="J9" i="2" s="1"/>
  <c r="I8" i="2"/>
  <c r="H8" i="2"/>
  <c r="J8" i="2" s="1"/>
  <c r="I7" i="2"/>
  <c r="H7" i="2"/>
  <c r="J7" i="2" s="1"/>
  <c r="J6" i="2"/>
  <c r="I6" i="2"/>
  <c r="H6" i="2"/>
  <c r="I5" i="2"/>
  <c r="H5" i="2"/>
  <c r="J5" i="2" s="1"/>
  <c r="I155" i="2" l="1"/>
  <c r="I103" i="2"/>
  <c r="I71" i="2"/>
  <c r="I146" i="2"/>
  <c r="J146" i="2"/>
  <c r="I23" i="2"/>
  <c r="J23" i="2"/>
  <c r="J103" i="2"/>
  <c r="J71" i="2"/>
  <c r="J155" i="2"/>
</calcChain>
</file>

<file path=xl/sharedStrings.xml><?xml version="1.0" encoding="utf-8"?>
<sst xmlns="http://schemas.openxmlformats.org/spreadsheetml/2006/main" count="590" uniqueCount="273">
  <si>
    <t>l.p.</t>
  </si>
  <si>
    <t>Nazwa asortymentu</t>
  </si>
  <si>
    <t>Zapotrzebowanie</t>
  </si>
  <si>
    <t>Ilość</t>
  </si>
  <si>
    <t>Jednostka miary</t>
  </si>
  <si>
    <t>Cena jednostkowa [zł] netto</t>
  </si>
  <si>
    <t>VAT [%]</t>
  </si>
  <si>
    <t>Cena jednostkowa [zł] brutto
[kol. 6 + kol. 7]</t>
  </si>
  <si>
    <t>Suma [zł] netto
[kol. 4 x kol.6]</t>
  </si>
  <si>
    <t>Suma [zł] brutto
[kol. 4 x kol. 8]</t>
  </si>
  <si>
    <t>Producent i nr katalogowy produktu</t>
  </si>
  <si>
    <t>CZĘŚĆ 1 - SZKŁO LABORATORYJNE</t>
  </si>
  <si>
    <t>1.</t>
  </si>
  <si>
    <t>Kolba Erlenmeyera z wąską szyją o pogrubionych ściankach z podziałką, bez szlifu, wykonana ze szkła borokrzemowego typu 3.3 – 100 ml , śr. szyjki: wew. ok. 25 mm</t>
  </si>
  <si>
    <t>10 szt.</t>
  </si>
  <si>
    <t>szt.</t>
  </si>
  <si>
    <t>2.</t>
  </si>
  <si>
    <t>Kolba Erlenmeyera z wąską szyją o pogrubionych ściankach z podziałką, bez szlifu, wykonana ze szkła borokrzemowego typu 3.3 – 250 ml, śr. szyjki: wew. ok. 30 mm, zew. ok. 40 mm</t>
  </si>
  <si>
    <t>3.</t>
  </si>
  <si>
    <t>Kolba Erlenmeyera ze szlifem, poj. 50 ml, ze szkła borokrzemowego, szlif 29/32 mm</t>
  </si>
  <si>
    <t>4.</t>
  </si>
  <si>
    <t>Butelka wg Winklera do oznaczania zawartości tlenu z ukośnie ściętym, pełnym i oszlifowanym korkiem poj. 100 - 150 ml, szlif 19/26 mm</t>
  </si>
  <si>
    <t>5.</t>
  </si>
  <si>
    <r>
      <t xml:space="preserve">Butelka szklana z wąską szyjką, poj. 150 lub </t>
    </r>
    <r>
      <rPr>
        <sz val="11"/>
        <color theme="1"/>
        <rFont val="Calibri"/>
        <family val="2"/>
        <charset val="238"/>
        <scheme val="minor"/>
      </rPr>
      <t>250 ml,</t>
    </r>
    <r>
      <rPr>
        <sz val="11"/>
        <rFont val="Calibri"/>
        <family val="2"/>
        <charset val="238"/>
        <scheme val="minor"/>
      </rPr>
      <t xml:space="preserve"> ze szkła sodowo-wapniowego. Typ korka pełny, szlif 19/26. Z brązowego szkła</t>
    </r>
  </si>
  <si>
    <t>6.</t>
  </si>
  <si>
    <t xml:space="preserve">Wkład porcelanowy do eksykatora typu Simax lub równoważny, śr. 190 mm </t>
  </si>
  <si>
    <t>1 szt.</t>
  </si>
  <si>
    <t>7.</t>
  </si>
  <si>
    <t>Eksykator szklany z wkładem porcelanowym, typu simax lub równoważny z plastikowym uchwytem bez zaworu, D1/D2: 269/190 mm</t>
  </si>
  <si>
    <t>8.</t>
  </si>
  <si>
    <t>Eksykator szklany z wkładem porcelanowym, typu simax lub równoważny z plastikowym uchwytem, bez zaworu, 329/240 mm</t>
  </si>
  <si>
    <t>9.</t>
  </si>
  <si>
    <t>Kuweta prostokątna szklana spektrofotometryczna o wym. 45 x 12,5 x 52,5 mm; dł. drogi optycznej 50 mm ze szkła optycznego</t>
  </si>
  <si>
    <t>2 szt.</t>
  </si>
  <si>
    <t>10.</t>
  </si>
  <si>
    <t>Butelka szklana z przezroczystego szkła, Boro 3.3, z niebieską zakrętka PP, GL 45, poj. 100 ml</t>
  </si>
  <si>
    <t xml:space="preserve">10 szt. </t>
  </si>
  <si>
    <t>11.</t>
  </si>
  <si>
    <t>Butelka szklana z oranżowego szkła, Boro 3.3. z niebieską zakrętką PP, GL 45 typu simax lub równoważny, poj. 100 ml</t>
  </si>
  <si>
    <t>12.</t>
  </si>
  <si>
    <t>Kolba do pomiaru BZT, WTW OxiTop, Objętość: 432 ml</t>
  </si>
  <si>
    <t xml:space="preserve">1 szt. </t>
  </si>
  <si>
    <t>13.</t>
  </si>
  <si>
    <t>Kolba do pomiaru BZT, WTW OxiTop, Objętość: 365 ml</t>
  </si>
  <si>
    <t>14.</t>
  </si>
  <si>
    <t>Kolba do pomiaru BZT, WTW OxiTop, Objętość: 164 ml</t>
  </si>
  <si>
    <t>15.</t>
  </si>
  <si>
    <t>Kolba do pomiaru BZT, WTW OxiTop, Objętość: 97 ml</t>
  </si>
  <si>
    <t>16.</t>
  </si>
  <si>
    <t>Zlewka szklana ze szkła Boro 3.3, z polem do opisu i skalą, wys. ok. 70 mm, poj. 100 ml</t>
  </si>
  <si>
    <t>17.</t>
  </si>
  <si>
    <t>Zlewka ze szkła z uchwytem i skalą, niska, ze szkła Boro 3.3. poj. 600 ml</t>
  </si>
  <si>
    <t>18.</t>
  </si>
  <si>
    <t xml:space="preserve">Parowniczka kwarcowa z płaskim dnem z wylewem, 60 ml, H ok. 35 mm, D1:D2 ok. 70 mm:40 mm </t>
  </si>
  <si>
    <t>SUMA</t>
  </si>
  <si>
    <t>CZĘŚĆ 2 - MATERIAŁY EKSPLOATACYJNE, WYPOSAŻENIE, SPRZĘT</t>
  </si>
  <si>
    <t>Pipeta automatyczna typu Brand lub równoważna, jednokanałowa o zmiennej objętości 20–200ul wraz z końcówkami (500 szt.) i pudełkiem na końcówki. Wysokiej precyzji i dokładności z możliwością sterylizacji całej pipety lub tylko dolnej części. Pipeta wyposażona w mechanizm amortyzujący, odporny chemicznie, termicznie i mechanicznie; znak CE zgodny z wytyczną IVD. Trzonek pipety musi być smukły, aby umożliwiał pipetowanie do wąskich naczyń z możliwością zrzucania końcówek. Blokada nastawy pojemności zabezpieczająca przed przypadkową zmianą, czytelny 4-cyfrowy wskaźnik.</t>
  </si>
  <si>
    <t>Końcówki do pipety automatycznej 1-10 ml, kompatybilne z pipetą Transferpette S firmy Brand (op. 100 szt.)</t>
  </si>
  <si>
    <t>1100 szt.</t>
  </si>
  <si>
    <t>op.</t>
  </si>
  <si>
    <t>Końcówki do pipety automatycznej 0,5-5 ml, kompatybilne z pipetą Transferpette S firmy Brand (op. 200 szt.)</t>
  </si>
  <si>
    <t>1200 szt.</t>
  </si>
  <si>
    <t>Końcówki do pipety automatycznej 0,5-5 ml, kompatybilne z pipetą Labmatepro firmy HTL (op. 250 szt.)</t>
  </si>
  <si>
    <t xml:space="preserve">250 szt. </t>
  </si>
  <si>
    <t>Końcówki do pipety automatycznej 0,1-1 ml, kompatybilne z pipetą Transferpette S firmy Brand i pipetą Labmatepro firmy HTL (op. 500 szt.)</t>
  </si>
  <si>
    <t>1000 szt.</t>
  </si>
  <si>
    <t>Pipeta Pasteura o poj. 1 ml + poj. bańki ssącej 4 ml z podziałką 0.25/0.5/0.75/1 ml (op. 500 szt.)</t>
  </si>
  <si>
    <t>2000 szt.</t>
  </si>
  <si>
    <t>Szczypce do Tygli, zakrzywione, ze szlifowanymi końcówkami, materiał S/S, długość ok. 250 mm</t>
  </si>
  <si>
    <t>Paski do oznaczania pH-Fix 0-6 (op. 100 szt.)</t>
  </si>
  <si>
    <t>200 szt.</t>
  </si>
  <si>
    <t>Probówka PP typu Falcon, 15 ml stożkowodenne (op. 50 szt.)</t>
  </si>
  <si>
    <t>50 szt.</t>
  </si>
  <si>
    <t>Probówka PP typu Falcon, 50 ml wolnostojące (op. 50 szt.)</t>
  </si>
  <si>
    <t>Stojak na probówki typu Falcon, oczka na 15 ml i 50 ml, minimum 25 miejscowy</t>
  </si>
  <si>
    <t>Sączki z włókna szklanego, 47mm, typu Whatman GF/C lub równoważne o parametrach: 
współczynnik przepływu 6,7 s/100 ml/cal^2; grubość 260 μm; gramatura 53 g/m^2 (op. 100 szt.)</t>
  </si>
  <si>
    <t>500 szt.</t>
  </si>
  <si>
    <t>Prefiltr 5 µm do Hydrolab'u (EO-005-10). Model aparatu HLP 10 UV</t>
  </si>
  <si>
    <t>4 szt.</t>
  </si>
  <si>
    <t>Kapsuła mikrofiltracyjna 0,2 µm 150 cm2 CE do Hydrolab'u (EM-SP-20). Model aparatu HLP 10 UV</t>
  </si>
  <si>
    <t>Moduł A2 do Hydrolab'u (EO-MA-12). Model aparatu HLP 10 UV</t>
  </si>
  <si>
    <t>Wkład jonowymienny H6 do Hydrolab'u (EJ-5000-0). Model aparatu HLP 10 UV</t>
  </si>
  <si>
    <t>Przewód spiralny (z kranem lub bez) do Hydrolab'u (A-KR-001-B). Model aparatu HLP 10 UV</t>
  </si>
  <si>
    <t>Główka tłoka do biurety Titrette Brand, 50 ml</t>
  </si>
  <si>
    <t xml:space="preserve">szt. </t>
  </si>
  <si>
    <t>19.</t>
  </si>
  <si>
    <t>Wylewka z zakrętką i z wbudowanym zaworem zasysającym i zwrotnym do biurety Titrette Brand 50 ml</t>
  </si>
  <si>
    <t>20.</t>
  </si>
  <si>
    <t>Statyw do elektrod pomiarowych, dedykowany pod czujnik konduktometryczny LR 325/01 oraz TetraCon 325 firmy WTW</t>
  </si>
  <si>
    <t>21.</t>
  </si>
  <si>
    <t>Moduł odwróconej osmozy RO 100 (ER-RO-0100). Model aparatu HLP 10 UV</t>
  </si>
  <si>
    <t>22.</t>
  </si>
  <si>
    <t>Bibuła filtracyjna jakościowa średnia, arkusz 45x60 (op. 100 arkuszy)</t>
  </si>
  <si>
    <t>100 szt.</t>
  </si>
  <si>
    <t>23.</t>
  </si>
  <si>
    <t>Szalka aluminiowa, jednorazowa do wagosuszarki, fi 90 mm (op. 50 szt.)</t>
  </si>
  <si>
    <t>150 szt.</t>
  </si>
  <si>
    <t>24.</t>
  </si>
  <si>
    <t>Zestaw miniśrubokrętów wykonanych ze stali nierdzewnej, składający się ze śrubokrętów krzyżakowych, płaskich i imbusowych, min. 22 elementy</t>
  </si>
  <si>
    <t>25.</t>
  </si>
  <si>
    <t>Szczypce kątowe 45°, długość ok. 200 mm. Wykonane z hartowanej elektrostali chromowo-wanadowej. Długie, ząbkowane szczęki. Końcówki o szer. ok. 2,5 mm. Rękojeść z osłonami z PCV</t>
  </si>
  <si>
    <t>26.</t>
  </si>
  <si>
    <t>Szczypce  proste, długość ok. 200 mm,  Wykonane z hartowanej elektrostali chromowo-wanadowej. Długie, ząbkowane szczęki. Końcówki o szer. ok. 2,5 mm. Rękojeść z osłonami z PCV</t>
  </si>
  <si>
    <t>27.</t>
  </si>
  <si>
    <t xml:space="preserve">Zlewka PP, poj. 250 ml, skala niebieska  </t>
  </si>
  <si>
    <t>28.</t>
  </si>
  <si>
    <t xml:space="preserve">Zlewka PP, poj. 500 ml, skala niebieska </t>
  </si>
  <si>
    <t>29.</t>
  </si>
  <si>
    <t xml:space="preserve">Zlewka PP, poj. 100 ml, skala niebieska </t>
  </si>
  <si>
    <t>30.</t>
  </si>
  <si>
    <t xml:space="preserve">Zlewka PP, poj. 1000 ml, skala niebieska </t>
  </si>
  <si>
    <t>31.</t>
  </si>
  <si>
    <t xml:space="preserve">Zlewka z uchem PP, poj. 1000 ml, skala niebieska </t>
  </si>
  <si>
    <t>32.</t>
  </si>
  <si>
    <t xml:space="preserve">Zlewka z uchem PP, poj. 500 ml, skala niebieska </t>
  </si>
  <si>
    <t>33.</t>
  </si>
  <si>
    <t>Kolba miarowa klasy A, wykonana z PMP, wyposażona w korek NS z PP, o poj. 50 ml</t>
  </si>
  <si>
    <t>15 szt.</t>
  </si>
  <si>
    <t>34.</t>
  </si>
  <si>
    <t xml:space="preserve">Nosidło na butelki HDPE, 6 stanowiskowe, wymiary: 270x180x157mm, kolor czerwony </t>
  </si>
  <si>
    <t>35.</t>
  </si>
  <si>
    <t xml:space="preserve">Butelki LDPE z zakrętką z szeroką szyjką, okrągłe, naturalnie przezroczyste  poj. 500 ml </t>
  </si>
  <si>
    <t>36.</t>
  </si>
  <si>
    <t xml:space="preserve">Butelki LDPE z zakrętką z szeroką szyjką, okrągłe, naturalnie przezroczyste, poj. 250 ml </t>
  </si>
  <si>
    <t>37.</t>
  </si>
  <si>
    <t>Czarne woreczki strunowe na próbki, niesterylne z PE z polem do opisu, grubość folii 60 µm, wymiar 250x350 mm (op. 100 szt.)</t>
  </si>
  <si>
    <t>38.</t>
  </si>
  <si>
    <t>Czarne woreczki strunowe na próbki, niesterylne z PE z polem do opisu, grubość folii 60 µm, wymiar 100x150 mm (op. 100 szt.)</t>
  </si>
  <si>
    <t>39.</t>
  </si>
  <si>
    <t>Szczotka laboratoryjna przeznaczona do czyszczenia naczyń laboratoryjnych, wykonana z naturalnego włosia z ocynkowanym, drucianym trzonkiem. Materiał włosia: naturalna szczecina, dł. całkowita 370 mm, dł. szczotki: 85 mm, śr. szczotki: 50 mm – 3 szt.</t>
  </si>
  <si>
    <t>3 szt.</t>
  </si>
  <si>
    <t>40.</t>
  </si>
  <si>
    <t>Szczotka do mycia cylindrów o poj. 1000 ml; dł. całkowita ok. 570 mm, dł. włosia ok. 250 mm, śr. włosia ok. 60 mm; materiał: metal, tworzywo sztuczne</t>
  </si>
  <si>
    <t>41.</t>
  </si>
  <si>
    <t xml:space="preserve">Płyta ociekowa, naścienna z tworzywa sztucznego, wymiary: 450 x 630 x 110 mm, 72 kołki </t>
  </si>
  <si>
    <t>42.</t>
  </si>
  <si>
    <t>Płyta ociekowa, naścienna z tworzywa sztucznego, wymiary: 450 x 350 x 110 mm, 20 kołków niebieskich</t>
  </si>
  <si>
    <t>43.</t>
  </si>
  <si>
    <t>Klucz uniwersalny do wymiany wkładów do korpusów 10 calowych</t>
  </si>
  <si>
    <t>44.</t>
  </si>
  <si>
    <t xml:space="preserve">Żel krzemionkowy do eksykatora, ze wskaźnikiem stanu nasycenia wilgocią. Kolor niebieski (op. 1 kg) </t>
  </si>
  <si>
    <t>5 kg</t>
  </si>
  <si>
    <t>45.</t>
  </si>
  <si>
    <t>Folia ochronna do wyświetlacza DR/3900/DR6000</t>
  </si>
  <si>
    <t>46.</t>
  </si>
  <si>
    <t>Zestaw pędzli wykonanych z naturalnego i sztucznego włosia. Przeznaczony do czyszczenia wrażliwych przedmiotów oraz instrumentów optycznych, w tym pędzel wagowy, nadający się do czyszczenia odważników, łódeczek, tac wagowych. Trzonki pędzla białe, min. 6 szt.</t>
  </si>
  <si>
    <t>6 szt.</t>
  </si>
  <si>
    <t>zestaw</t>
  </si>
  <si>
    <t>CZĘŚĆ 3 - ASORTYMENT GOSPODARCZO-LABORATORYJNY</t>
  </si>
  <si>
    <t>Środek do mechanicznego czyszczenia i neutralizowania szkła (op. 5 l)</t>
  </si>
  <si>
    <t>5 l</t>
  </si>
  <si>
    <t>Płyn do czyszczenia szkła laboratoryjnego Trilux (op. 1 l)</t>
  </si>
  <si>
    <t>6 l</t>
  </si>
  <si>
    <t>Ściereczki z mikrofibry. Wymiar 30 x 30 cm</t>
  </si>
  <si>
    <t>Płyn do czyszczenia blatów, okapów, glazury, laminatów. Spray (poj. ok. 500 ml)</t>
  </si>
  <si>
    <t>2500 ml</t>
  </si>
  <si>
    <t>Płyn do mycia szyb typu Clin lub równoważny. Antypara. Spray (poj. 500 ml)</t>
  </si>
  <si>
    <t>Mleczko do czyszczenia typu Cif lub równoważny (poj. 750 -780 ml)</t>
  </si>
  <si>
    <t>4500 ml</t>
  </si>
  <si>
    <t>Gąbka do mycia naczyń, dwustronna. Wymiary jednej sztuki ok.: 8,5cm x 3cm x 5,5cm (op. 2 x 10 sztuk)</t>
  </si>
  <si>
    <t>20 szt.</t>
  </si>
  <si>
    <t>Pamięć USB, pendrive 64 GB, metalowa obudowa, możliwość przywieszenia do smyczy</t>
  </si>
  <si>
    <t xml:space="preserve">3 szt. </t>
  </si>
  <si>
    <t>Preparat dezynfekcyjno-myjący o działaniu bakteriobójczym i grzybobójczym. Spray (poj. ok. 600 ml)</t>
  </si>
  <si>
    <t>Balsam płyn do mycia naczyń Aloe Vera (poj. minimum 900 ml)</t>
  </si>
  <si>
    <t>3600 ml</t>
  </si>
  <si>
    <t>Prusakolep, lep na prusaki, karaluchy, rybiki (op.  2 szt.)</t>
  </si>
  <si>
    <t>Płyn odkamieniacz typu Cilit Bang lub równoważny. Spray (poj. 750 ml)</t>
  </si>
  <si>
    <t>2250 ml</t>
  </si>
  <si>
    <t>Wózek zakupowy, wykonany z materiału wodoodpornego, kolor szaro-kolorowy. Wymiary: wysokość ok. 95 cm, torba ok. 40x30 cm</t>
  </si>
  <si>
    <t xml:space="preserve">Niepylące czyściwo papierowe - celulozowe, do trudnych zabrudzeń, białe, dł. minimum 300 m, dwuwarstwowe minimum 1000 listków </t>
  </si>
  <si>
    <t>18 szt.</t>
  </si>
  <si>
    <t>Wata bawełniano-wiskozowa (op. 100 g)</t>
  </si>
  <si>
    <t>100 g</t>
  </si>
  <si>
    <t xml:space="preserve">Przedłużacz z uziemieniem, obudowa gniazd z tworzywa sztucznego. Kolor czarny, wyposażony we włącznik umożliwiający odcięcie zasilania na wszystkich gniazdach, dł.: 1,5 m, ilość gniazd: 3 </t>
  </si>
  <si>
    <t>Przedłużacz z uziemieniem, obudowa gniazd z tworzywa sztucznego. Kolor czarny, wyposażony we włącznik umożliwiający odcięcie zasilania na wszystkich gniazdach, dł.: 3 m, ilość gniazd: 3</t>
  </si>
  <si>
    <t>Przedłużacz z uziemieniem, obudowa gniazd z tworzywa sztucznego. Kolor czarny, wyposażony we włącznik umożliwiający odcięcie zasilania na wszystkich gniazdach, dł.: 5 m, ilość gniazd: 3</t>
  </si>
  <si>
    <t xml:space="preserve">Termowentylator, moc grzania 2000 W, regulacja mocy, termostat, nawiew zimnego powietrza zabezpieczenie przed przegrzaniem, automatyczny wyłącznik bezpieczeństwa   </t>
  </si>
  <si>
    <t xml:space="preserve">2 szt. </t>
  </si>
  <si>
    <t>Folia samoprzylepna transparentna, połysk, 1 mb, szerokość ok. 123 cm</t>
  </si>
  <si>
    <t>Rękawice termiczne do specjalnego użycia w bardzo wysokich temperaturach, np. do pracy przy piecach grzewczych i muflowych (III kat. ochrony). Pięciopalcowe, odporne do temp. 650°C. Miękkie i elastyczne. Długość ok. 30 cm - 1 para</t>
  </si>
  <si>
    <t>para</t>
  </si>
  <si>
    <t>Rękawiczki nitrylowe, bezpudrowe, rozmiar S (6-7). Kolor czarny  (op. 100 szt.)</t>
  </si>
  <si>
    <t>3500 szt.</t>
  </si>
  <si>
    <t>Rękawiczki nitrylowe, bezpudrowe, przedłużane rozmiar S (6-7) (op. 100 szt.)</t>
  </si>
  <si>
    <t>800 szt.</t>
  </si>
  <si>
    <t>Rękawiczki nitrylowe, bezpudrowe, rozmiar XS (6). Kolor czarny (op. 100 szt.)</t>
  </si>
  <si>
    <t>700 szt.</t>
  </si>
  <si>
    <r>
      <t>Marker olejowy odporny na temperaturę do 400</t>
    </r>
    <r>
      <rPr>
        <sz val="11"/>
        <color theme="1"/>
        <rFont val="Calibri"/>
        <family val="2"/>
        <charset val="238"/>
        <scheme val="minor"/>
      </rPr>
      <t>°C z okrągłą końcówką piszącą o szerokości 2-4 mm w kolorze czarnym widocznym aż do temperatury 1000⁰C, z bezwonnym tuszem bez dodatku toluenu/ksylenu w aluminiowej obudowie</t>
    </r>
  </si>
  <si>
    <t>Sprężone powietrze z rurką do czyszczenia urządzeń biurowych (op. 400 ml)</t>
  </si>
  <si>
    <t>800 ml</t>
  </si>
  <si>
    <t>Teleskopowy aluminiowy kij do czerpaka do płynów, dł. 125 do 250 cm, możliwość zamontowania na uchwycie 
dwóch rodzajów pojemników</t>
  </si>
  <si>
    <t>Zlewka kątowa do czerpaka - 1000 ml, z regulowanym, zmiennym kątem nachylenia (do 90°), do ustawienia w wielu pozycjach</t>
  </si>
  <si>
    <t>Środek czyszczący do zmywarek typu Miele lub równoważny (op. 200g)</t>
  </si>
  <si>
    <t>Strzykawka 5 ml, przezroczysty cylinder z oznaczoną skalą, pierścień zapobiegający wycofaniu tłoka</t>
  </si>
  <si>
    <t xml:space="preserve">20 szt. </t>
  </si>
  <si>
    <t>CZĘŚĆ 4 - ODCZYNNIKI</t>
  </si>
  <si>
    <t>1,10-Fenantrolina, monochlorowodorek, monohydrat, GR do analizy i wskaźnik redoks, typu Merck lub równoważny (op. 10 g)</t>
  </si>
  <si>
    <t>20 g</t>
  </si>
  <si>
    <t>Aceton cz.d.a. (op. 1 l)</t>
  </si>
  <si>
    <t>2 l</t>
  </si>
  <si>
    <t>Alkohol etylowy min. cz., min. 75% (op. 1 l)</t>
  </si>
  <si>
    <t>4 l</t>
  </si>
  <si>
    <t>Anhydron (nadchloran magnezu), typu ELTRA lub równoważny, do analizatorów CHS z piecem oporowym (op. 454 g) </t>
  </si>
  <si>
    <t>454 g</t>
  </si>
  <si>
    <t>Azotan amonowy, do analizy EMSURE, ACS, typu Merck lub równoważny (op. 500 g)</t>
  </si>
  <si>
    <t>500 g</t>
  </si>
  <si>
    <t>Bufor pH 2,00 w 25°C z wbudowanym dozownikiem (op. 250 ml)</t>
  </si>
  <si>
    <t>250 ml</t>
  </si>
  <si>
    <t>Bufor pH 7,00 w 25°C z wbudowanym dozownikiem (op. 250 ml)</t>
  </si>
  <si>
    <t>Chlorek cezu, typu Merck lub równoważny o czystości spektralnej min. 99,0 % (op. 25 g)</t>
  </si>
  <si>
    <t>50 g</t>
  </si>
  <si>
    <t>Chlorek cyny (II) dwuhydrat typu Merck lub równoważny o czystości spektralnej min. 98% (op. 100 g)</t>
  </si>
  <si>
    <t>Chlorek hydroksyloamoniowy, GR do analizy ACS, ISO, Reag. Ph Eur, typu Merck lub równoważny (op. 250 g)</t>
  </si>
  <si>
    <t>250 g</t>
  </si>
  <si>
    <t>Inhibitor nitryfikacji N-allilotiomocznik 5 g/l (op. 25 ml)</t>
  </si>
  <si>
    <t>100 ml</t>
  </si>
  <si>
    <t>Kwas azotowy min 65 %, cz.d.a. (op. 1 l)</t>
  </si>
  <si>
    <t>Kwas azotowy ultraczysty, do analizy śladowej ilości metali, 69,0-70,0 % (op. 2,5 l)</t>
  </si>
  <si>
    <t>Kwas fosforowy 85 %, cz.d.a. (op. 1 l)</t>
  </si>
  <si>
    <t>Kwas octowy min. 99,9 % cz.d.a. (op. 1 l)</t>
  </si>
  <si>
    <t>8 l</t>
  </si>
  <si>
    <t>Kwas siarkowy do analizy śladowej metali 95-98 % (op. 500 ml)</t>
  </si>
  <si>
    <t>1 l</t>
  </si>
  <si>
    <t>Kwas siarkowy min. 96 % cz.d.a. (op. 1 l)</t>
  </si>
  <si>
    <t>Kwas solny, roztwór mianowany 0,05 mol/l (op. 1 l)</t>
  </si>
  <si>
    <t>Kwas solny, roztwór mianowany 0,1 mol/l (op. 1 l)</t>
  </si>
  <si>
    <t>Materiał referencyjny do pomiaru 13 pierwiastków w ściekach, zawierający 0,5 % kwasu azotowego typu SPS-WW2 lub równoważny, 50 ml ; Roztwór ma zawierać następujące pierwiastki o wskazanym stężeniu, wyrażonym w µg/l (w 20°C): Al =  10000 ± 50, As = 500,0 ± 03, Cd = 100,0 ± 0,5, Co = 300 ± 2, Cr = 1000 ± 5, Cu = 2000 ± 10, Fe = 5000 ± 25, Mn = 2000 ± 10, Ni = 5000 ± 25, P = 5000 ± 25, Pb = 500,0 ± 3, V = 500,0 ± 3, Zn = 3000 ± 15 (op. 6 szt. x 50 ml)</t>
  </si>
  <si>
    <t>12 szt. x 50 ml</t>
  </si>
  <si>
    <t>Materiał referencyjny do pomiaru 45 pierwiastków w wodach powierzchniowych zawierający, 0,5 % kwasu azotowego typu SPS-SW1 lub równoważny, 50 ml ; Roztwór ma zawierać następujące pierwiastki o wskazanym stężeniu, wyrażonym w µg/l (w 20°C): Al =  50 ± 1, As = 10,0  ± 0,1, B = 50, Ba = 50  ± 1, Ca = 2000  ± 20, Cd = 0,50 ± 0,01, Ce = 0,50  ± 0,01, Co = 2,00  ± 0,02, Cr = 2,00  ± 0,02, Cs = 2,00  ± 0,02, Cu = 20  ± 1, Dy = 0,50  ± 0,01, Er = 0,50  ± 0,01,Eu = 0,50  ± 0,01, Fe = 20  ± 1, Gd = 0,50  ± 0,01, Ho = 0,50  ± 0,01, K = 200  ± 2, La = 0,50  ± 0,01, Lu = 0,50  ± 0,01, Mg = 400  ± 4, Mn = 10,0  ± 0,1, Mo = 10,0  ± 0,1 ,Na = 2000  ± 20, Nd = 0,50  ± 0,01, Ni = 10,0  ± 0,1, P = 100  ± 1, Pb = 5,0  ± 0,1, Pr = 0,50  ± 0,01, Rb = 10,0  ± 0,1, S = 2000  ± 20, Sc = 0,50  ± 0,01, Se = 2,00  ± 0,02, Si = 1000  ± 10, Sm = 0,50  ± 0,01, Sr = 50,0  ± 0,5, Tb = 0,50  ± 0,01, Th = 0,50  ± 0,01,TI = 0,50  ± 0,01, Tm = 0,50  ± 0,01, U = 0,50  ± 0,01, V = 10,0  ± 0,1, Y = 0,50  ± 0,01, Yb = 0,50  ± 0,01, Zn = 20 (op. 6 szt. x 50 ml)</t>
  </si>
  <si>
    <t>Octan amonowy, do analizy EMSURE ACS, Reag. Ph Eur, typu Merck lub równoważny (op. 1000 g)</t>
  </si>
  <si>
    <t>3000 g</t>
  </si>
  <si>
    <t>Oranż metylowy, r-r wodny 0,1 % (op. 100 ml)</t>
  </si>
  <si>
    <t>400 ml</t>
  </si>
  <si>
    <t>Roztwór czyszczący dla anody ołowianej  do sondy tlenowej StirrOx G WTW, symbol RL/G (op. 30 ml)</t>
  </si>
  <si>
    <t>30 ml</t>
  </si>
  <si>
    <t>Roztwór elektrolitu do sondy tlenowej StirrOx G WTW, symbol ELY/G (op. 50 ml)</t>
  </si>
  <si>
    <t>50 ml</t>
  </si>
  <si>
    <t>Tlenek ceru (op. 100 g)</t>
  </si>
  <si>
    <t>Wata szklana do uzupełnienia kolumny aparatu analizatora CHS 580 z piecem oporowym, typu ELTRA lub równoważny (op. 50 g)</t>
  </si>
  <si>
    <t>200 g</t>
  </si>
  <si>
    <t>Woda dejonizowana do AAS typu Merck lub równoważna (op. 5 l)
wartości: Chloride (Cl) ≤ 0.05 mg/l; As (Arsenic) ≤ 0.0020 mg/l; Ca (Calcium) ≤ 0.0050 mg/l; Cd (Cadmium) ≤ 0.0010 mg/l; Cr (Chromium) ≤ 0.0004 mg/l; Cu (Copper) ≤ 0.0004 mg/l; Fe (Iron) ≤ 0.0010 mg/l; K (Potassium) ≤ 0.0050 mg/l; Mg (Magnesium) ≤ 0.0050 mg/l; Na (Sodium) ≤ 0.0100 mg/l; Ni (Nickel) ≤ 0.0004 mg/l; Pb (Lead) ≤ 0.0010 mg/l; Zn (Zinc) ≤ 0.0040 mg/l</t>
  </si>
  <si>
    <t>30 l</t>
  </si>
  <si>
    <t>Woda dejonizowana ultraczysta do AAS typu Merck lub równoważna (op. 1 l)
wartości: K (Potassium) ≤ 300 ppt; Na (Sodium) ≤ 500 ppt</t>
  </si>
  <si>
    <t>Wodorotlenek sodu 0.05 M NaOH (0.05N), roztwór mianowany (op. 1 l)</t>
  </si>
  <si>
    <t>Wodorotlenek sodu, czarny granulat do uzupełnienia kolumny aparatu analizatora CHS 580 z piecem oporowym, typu ELTRA lub równoważny (op. 500 g)</t>
  </si>
  <si>
    <t>Wodorotlenek sodu, pastylki do OxiTop typu NHP 600 (op. 50 g)</t>
  </si>
  <si>
    <t>Wzorzec BZT w postaci roztworu, 10 000 µg/mL (op. 10 ml)</t>
  </si>
  <si>
    <t>10 ml</t>
  </si>
  <si>
    <t>Wzorzec BZT w postaci tabletek kalibracyjnych do OxiTop &lt; 300 mg/l (op. 8 tabletek)</t>
  </si>
  <si>
    <t>8 tabletek</t>
  </si>
  <si>
    <t>Wzorzec konduktometryczny 5 µS/cm (25°C) z możliwością dozowania, trwałość produktu minimum 12 miesięcy (op. 250-300 ml)</t>
  </si>
  <si>
    <t>250-300 ml</t>
  </si>
  <si>
    <t>Wzorzec konduktometryczny 84 µS/cm (25°C) (op. saszetki 10x20 ml)</t>
  </si>
  <si>
    <t>10x20 ml</t>
  </si>
  <si>
    <t>Wzorzec na bazie węglanu wapnia o wartości węgla 0,9÷1,1 % C. 
Do analizatorów CHS z piecem oporowym (op. 50 g)</t>
  </si>
  <si>
    <t>Wzorzec na bazie węglanu wapnia o wartości węgla 1,9÷2,1% C. 
Do analizatorów CHS z piecem oporowym (op. 50 g)</t>
  </si>
  <si>
    <t>Wzorzec na bazie węglanu wapnia o wartości węgla 5,9÷6,1% C. 
Do analizatorów CHS z piecem oporowym (op. 50 g)</t>
  </si>
  <si>
    <t>Siarczany, roztwór wzorcowy w odniesieniu do SRM z NIST Na₂SO₄ w H₂O 1000 mg/l SO₄, typu Merck lub równoważny (op. 500 ml)</t>
  </si>
  <si>
    <t>500 ml</t>
  </si>
  <si>
    <t>Chlorki, roztwór wzorcowy w odniesieniu do SRM z NIST NaCl w H₂O 1000 mg/l Cl, typu Merck lub równoważny (op. 500 ml)</t>
  </si>
  <si>
    <t>CZĘŚĆ 5 - WZORCE, MODYFIKATORY, AKCESORIA DO AAS</t>
  </si>
  <si>
    <t>Arsen, roztwór wzorcowy w roztworze min. 2 %, max. 5% HNO₃, 1000 mg/l As (op. 100-125ml)</t>
  </si>
  <si>
    <t>100 -125 ml</t>
  </si>
  <si>
    <t>Wanad, roztwór wzorcowy w roztworze min. 2 %, max. 5% HNO₃, 1000 mg/l V (op. 100-125ml)</t>
  </si>
  <si>
    <t>Potas, roztwór wzorcowy w roztworze min. 2 %, max. 5% HNO₃, 1000 mg/l K (op. 100-125ml)</t>
  </si>
  <si>
    <t>Sód, roztwór wzorcowy w roztworze min. 2 %, max. 5% HNO₃, 1000 mg/l Na (op. 100-125ml)</t>
  </si>
  <si>
    <t>Zestaw wężyków wysokociśnieniowych do nebulizatora spektrometru AAS model 240FS GTA 120 firmy Agilent Technologies, pakowane po 3 sztuki (op. 3 szt.)</t>
  </si>
  <si>
    <t>4x3 szt.</t>
  </si>
  <si>
    <t>Wężyk o wysokiej twardości do autosamplera spektrometru AAS model 240FS GTA 120 firmy Agilent Technologies, o długości 3 metrów (op. 3 m)</t>
  </si>
  <si>
    <t>2x3 m</t>
  </si>
  <si>
    <r>
      <t>Modyfikator azotanu palladu o stężeniu 0,1 % i azotanu magnezu o stężeniu 0,06% w 5 % HNO</t>
    </r>
    <r>
      <rPr>
        <vertAlign val="subscript"/>
        <sz val="11"/>
        <rFont val="Calibri"/>
        <family val="2"/>
        <charset val="238"/>
        <scheme val="minor"/>
      </rPr>
      <t xml:space="preserve">3 </t>
    </r>
    <r>
      <rPr>
        <sz val="11"/>
        <rFont val="Calibri"/>
        <family val="2"/>
        <charset val="238"/>
        <scheme val="minor"/>
      </rPr>
      <t>(op. 100 ml)</t>
    </r>
  </si>
  <si>
    <t>Załącznik nr 2a - Szczegółowe wyliczenie oferowanej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</si>
</sst>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0" fontId="0" fillId="0" borderId="1" xfId="0" applyBorder="1" applyAlignment="1">
      <alignment vertical="center"/>
    </xf>
    <xf numFmtId="0" fontId="2" fillId="0" borderId="0" xfId="0" applyFo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9" fontId="0" fillId="0" borderId="4" xfId="1" applyFont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0" xfId="2"/>
    <xf numFmtId="164" fontId="5" fillId="3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7" fillId="0" borderId="0" xfId="2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9" fontId="5" fillId="0" borderId="1" xfId="0" applyNumberFormat="1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wrapText="1"/>
    </xf>
    <xf numFmtId="164" fontId="5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7" fillId="0" borderId="0" xfId="2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7" fillId="3" borderId="1" xfId="2" applyFill="1" applyBorder="1"/>
    <xf numFmtId="0" fontId="0" fillId="3" borderId="0" xfId="0" applyFill="1"/>
    <xf numFmtId="0" fontId="5" fillId="0" borderId="2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9" fontId="5" fillId="3" borderId="4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CC2F-47DE-47DF-9738-75C1318C7ADB}">
  <sheetPr>
    <pageSetUpPr fitToPage="1"/>
  </sheetPr>
  <dimension ref="A1:O156"/>
  <sheetViews>
    <sheetView tabSelected="1" zoomScaleNormal="100" workbookViewId="0">
      <pane ySplit="3" topLeftCell="A4" activePane="bottomLeft" state="frozen"/>
      <selection pane="bottomLeft" activeCell="D51" sqref="D51"/>
    </sheetView>
  </sheetViews>
  <sheetFormatPr defaultRowHeight="15" x14ac:dyDescent="0.25"/>
  <cols>
    <col min="1" max="1" width="5.28515625" style="91" customWidth="1"/>
    <col min="2" max="2" width="98.85546875" customWidth="1"/>
    <col min="3" max="3" width="16.5703125" style="87" bestFit="1" customWidth="1"/>
    <col min="4" max="4" width="6.7109375" customWidth="1"/>
    <col min="5" max="5" width="9.85546875" bestFit="1" customWidth="1"/>
    <col min="6" max="6" width="17.5703125" style="30" bestFit="1" customWidth="1"/>
    <col min="7" max="7" width="8" bestFit="1" customWidth="1"/>
    <col min="8" max="8" width="17.85546875" customWidth="1"/>
    <col min="9" max="10" width="13.7109375" bestFit="1" customWidth="1"/>
    <col min="11" max="11" width="18.85546875" style="87" customWidth="1"/>
    <col min="12" max="12" width="35.5703125" customWidth="1"/>
  </cols>
  <sheetData>
    <row r="1" spans="1:15" x14ac:dyDescent="0.25">
      <c r="A1" s="104" t="s">
        <v>272</v>
      </c>
      <c r="B1" s="105"/>
    </row>
    <row r="2" spans="1:15" ht="45" customHeight="1" x14ac:dyDescent="0.25">
      <c r="A2" s="25" t="s">
        <v>0</v>
      </c>
      <c r="B2" s="25" t="s">
        <v>1</v>
      </c>
      <c r="C2" s="1" t="s">
        <v>2</v>
      </c>
      <c r="D2" s="25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</row>
    <row r="4" spans="1:15" x14ac:dyDescent="0.25">
      <c r="A4" s="106" t="s">
        <v>11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5" ht="30" x14ac:dyDescent="0.25">
      <c r="A5" s="4" t="s">
        <v>12</v>
      </c>
      <c r="B5" s="5" t="s">
        <v>13</v>
      </c>
      <c r="C5" s="6" t="s">
        <v>14</v>
      </c>
      <c r="D5" s="7">
        <v>10</v>
      </c>
      <c r="E5" s="7" t="s">
        <v>15</v>
      </c>
      <c r="F5" s="8"/>
      <c r="G5" s="9"/>
      <c r="H5" s="10">
        <f>F5+(F5*G5)</f>
        <v>0</v>
      </c>
      <c r="I5" s="10">
        <f>D5*F5</f>
        <v>0</v>
      </c>
      <c r="J5" s="10">
        <f>D5*H5</f>
        <v>0</v>
      </c>
      <c r="K5" s="11"/>
    </row>
    <row r="6" spans="1:15" ht="30" x14ac:dyDescent="0.25">
      <c r="A6" s="4" t="s">
        <v>16</v>
      </c>
      <c r="B6" s="5" t="s">
        <v>17</v>
      </c>
      <c r="C6" s="6" t="s">
        <v>14</v>
      </c>
      <c r="D6" s="7">
        <v>10</v>
      </c>
      <c r="E6" s="7" t="s">
        <v>15</v>
      </c>
      <c r="F6" s="8"/>
      <c r="G6" s="9"/>
      <c r="H6" s="10">
        <f t="shared" ref="H6:H22" si="0">F6+(F6*G6)</f>
        <v>0</v>
      </c>
      <c r="I6" s="10">
        <f t="shared" ref="I6:I22" si="1">D6*F6</f>
        <v>0</v>
      </c>
      <c r="J6" s="10">
        <f t="shared" ref="J6:J22" si="2">D6*H6</f>
        <v>0</v>
      </c>
      <c r="K6" s="11"/>
    </row>
    <row r="7" spans="1:15" x14ac:dyDescent="0.25">
      <c r="A7" s="4" t="s">
        <v>18</v>
      </c>
      <c r="B7" s="7" t="s">
        <v>19</v>
      </c>
      <c r="C7" s="6" t="s">
        <v>14</v>
      </c>
      <c r="D7" s="7">
        <v>10</v>
      </c>
      <c r="E7" s="7" t="s">
        <v>15</v>
      </c>
      <c r="F7" s="8"/>
      <c r="G7" s="9"/>
      <c r="H7" s="10">
        <f t="shared" si="0"/>
        <v>0</v>
      </c>
      <c r="I7" s="10">
        <f t="shared" si="1"/>
        <v>0</v>
      </c>
      <c r="J7" s="10">
        <f t="shared" si="2"/>
        <v>0</v>
      </c>
      <c r="K7" s="11"/>
    </row>
    <row r="8" spans="1:15" s="13" customFormat="1" ht="30" x14ac:dyDescent="0.25">
      <c r="A8" s="4" t="s">
        <v>20</v>
      </c>
      <c r="B8" s="12" t="s">
        <v>21</v>
      </c>
      <c r="C8" s="6" t="s">
        <v>14</v>
      </c>
      <c r="D8" s="7">
        <v>10</v>
      </c>
      <c r="E8" s="7" t="s">
        <v>15</v>
      </c>
      <c r="F8" s="8"/>
      <c r="G8" s="9"/>
      <c r="H8" s="10">
        <f t="shared" si="0"/>
        <v>0</v>
      </c>
      <c r="I8" s="10">
        <f t="shared" si="1"/>
        <v>0</v>
      </c>
      <c r="J8" s="10">
        <f t="shared" si="2"/>
        <v>0</v>
      </c>
      <c r="K8" s="11"/>
    </row>
    <row r="9" spans="1:15" ht="30" x14ac:dyDescent="0.25">
      <c r="A9" s="92" t="s">
        <v>22</v>
      </c>
      <c r="B9" s="93" t="s">
        <v>23</v>
      </c>
      <c r="C9" s="94" t="s">
        <v>14</v>
      </c>
      <c r="D9" s="95">
        <v>10</v>
      </c>
      <c r="E9" s="95" t="s">
        <v>15</v>
      </c>
      <c r="F9" s="8"/>
      <c r="G9" s="9"/>
      <c r="H9" s="10">
        <f t="shared" si="0"/>
        <v>0</v>
      </c>
      <c r="I9" s="10">
        <f t="shared" si="1"/>
        <v>0</v>
      </c>
      <c r="J9" s="10">
        <f t="shared" si="2"/>
        <v>0</v>
      </c>
      <c r="K9" s="11"/>
    </row>
    <row r="10" spans="1:15" x14ac:dyDescent="0.25">
      <c r="A10" s="92" t="s">
        <v>24</v>
      </c>
      <c r="B10" s="96" t="s">
        <v>25</v>
      </c>
      <c r="C10" s="94" t="s">
        <v>26</v>
      </c>
      <c r="D10" s="95">
        <v>1</v>
      </c>
      <c r="E10" s="95" t="s">
        <v>15</v>
      </c>
      <c r="F10" s="8"/>
      <c r="G10" s="9"/>
      <c r="H10" s="10">
        <f t="shared" si="0"/>
        <v>0</v>
      </c>
      <c r="I10" s="10">
        <f t="shared" si="1"/>
        <v>0</v>
      </c>
      <c r="J10" s="10">
        <f t="shared" si="2"/>
        <v>0</v>
      </c>
      <c r="K10" s="11"/>
    </row>
    <row r="11" spans="1:15" ht="30" customHeight="1" x14ac:dyDescent="0.25">
      <c r="A11" s="92" t="s">
        <v>27</v>
      </c>
      <c r="B11" s="97" t="s">
        <v>28</v>
      </c>
      <c r="C11" s="94" t="s">
        <v>26</v>
      </c>
      <c r="D11" s="95">
        <v>1</v>
      </c>
      <c r="E11" s="95" t="s">
        <v>15</v>
      </c>
      <c r="F11" s="8"/>
      <c r="G11" s="9"/>
      <c r="H11" s="10">
        <f t="shared" si="0"/>
        <v>0</v>
      </c>
      <c r="I11" s="10">
        <f t="shared" si="1"/>
        <v>0</v>
      </c>
      <c r="J11" s="10">
        <f t="shared" si="2"/>
        <v>0</v>
      </c>
      <c r="K11" s="11"/>
      <c r="L11" s="15"/>
      <c r="M11" s="15"/>
      <c r="N11" s="15"/>
      <c r="O11" s="15"/>
    </row>
    <row r="12" spans="1:15" ht="28.5" customHeight="1" x14ac:dyDescent="0.25">
      <c r="A12" s="92" t="s">
        <v>29</v>
      </c>
      <c r="B12" s="97" t="s">
        <v>30</v>
      </c>
      <c r="C12" s="94" t="s">
        <v>26</v>
      </c>
      <c r="D12" s="95">
        <v>1</v>
      </c>
      <c r="E12" s="95" t="s">
        <v>15</v>
      </c>
      <c r="F12" s="8"/>
      <c r="G12" s="9"/>
      <c r="H12" s="10">
        <f t="shared" si="0"/>
        <v>0</v>
      </c>
      <c r="I12" s="10">
        <f t="shared" si="1"/>
        <v>0</v>
      </c>
      <c r="J12" s="10">
        <f t="shared" si="2"/>
        <v>0</v>
      </c>
      <c r="K12" s="11"/>
      <c r="L12" s="15"/>
      <c r="M12" s="15"/>
      <c r="N12" s="15"/>
      <c r="O12" s="15"/>
    </row>
    <row r="13" spans="1:15" ht="30" x14ac:dyDescent="0.25">
      <c r="A13" s="92" t="s">
        <v>31</v>
      </c>
      <c r="B13" s="93" t="s">
        <v>32</v>
      </c>
      <c r="C13" s="94" t="s">
        <v>33</v>
      </c>
      <c r="D13" s="95">
        <v>2</v>
      </c>
      <c r="E13" s="95" t="s">
        <v>15</v>
      </c>
      <c r="F13" s="8"/>
      <c r="G13" s="9"/>
      <c r="H13" s="10">
        <f t="shared" si="0"/>
        <v>0</v>
      </c>
      <c r="I13" s="10">
        <f t="shared" si="1"/>
        <v>0</v>
      </c>
      <c r="J13" s="10">
        <f t="shared" si="2"/>
        <v>0</v>
      </c>
      <c r="K13" s="11"/>
      <c r="L13" s="15"/>
      <c r="M13" s="15"/>
      <c r="N13" s="15"/>
      <c r="O13" s="15"/>
    </row>
    <row r="14" spans="1:15" x14ac:dyDescent="0.25">
      <c r="A14" s="92" t="s">
        <v>34</v>
      </c>
      <c r="B14" s="97" t="s">
        <v>35</v>
      </c>
      <c r="C14" s="94" t="s">
        <v>36</v>
      </c>
      <c r="D14" s="95">
        <v>10</v>
      </c>
      <c r="E14" s="95" t="s">
        <v>15</v>
      </c>
      <c r="F14" s="10"/>
      <c r="G14" s="9"/>
      <c r="H14" s="10">
        <f t="shared" si="0"/>
        <v>0</v>
      </c>
      <c r="I14" s="10">
        <f t="shared" si="1"/>
        <v>0</v>
      </c>
      <c r="J14" s="10">
        <f t="shared" si="2"/>
        <v>0</v>
      </c>
      <c r="K14" s="11"/>
      <c r="L14" s="15"/>
      <c r="M14" s="15"/>
      <c r="N14" s="15"/>
      <c r="O14" s="15"/>
    </row>
    <row r="15" spans="1:15" ht="30" x14ac:dyDescent="0.25">
      <c r="A15" s="92" t="s">
        <v>37</v>
      </c>
      <c r="B15" s="97" t="s">
        <v>38</v>
      </c>
      <c r="C15" s="94" t="s">
        <v>36</v>
      </c>
      <c r="D15" s="95">
        <v>10</v>
      </c>
      <c r="E15" s="95" t="s">
        <v>15</v>
      </c>
      <c r="F15" s="10"/>
      <c r="G15" s="9"/>
      <c r="H15" s="10">
        <f t="shared" si="0"/>
        <v>0</v>
      </c>
      <c r="I15" s="10">
        <f t="shared" si="1"/>
        <v>0</v>
      </c>
      <c r="J15" s="10">
        <f t="shared" si="2"/>
        <v>0</v>
      </c>
      <c r="K15" s="11"/>
      <c r="L15" s="15"/>
      <c r="M15" s="15"/>
      <c r="N15" s="15"/>
      <c r="O15" s="15"/>
    </row>
    <row r="16" spans="1:15" x14ac:dyDescent="0.25">
      <c r="A16" s="92" t="s">
        <v>39</v>
      </c>
      <c r="B16" s="95" t="s">
        <v>40</v>
      </c>
      <c r="C16" s="94" t="s">
        <v>41</v>
      </c>
      <c r="D16" s="96">
        <v>1</v>
      </c>
      <c r="E16" s="95" t="s">
        <v>15</v>
      </c>
      <c r="F16" s="10"/>
      <c r="G16" s="9"/>
      <c r="H16" s="10">
        <f t="shared" si="0"/>
        <v>0</v>
      </c>
      <c r="I16" s="10">
        <f t="shared" si="1"/>
        <v>0</v>
      </c>
      <c r="J16" s="10">
        <f t="shared" si="2"/>
        <v>0</v>
      </c>
      <c r="K16" s="11"/>
      <c r="L16" s="15"/>
      <c r="M16" s="15"/>
      <c r="N16" s="15"/>
      <c r="O16" s="15"/>
    </row>
    <row r="17" spans="1:15" x14ac:dyDescent="0.25">
      <c r="A17" s="92" t="s">
        <v>42</v>
      </c>
      <c r="B17" s="95" t="s">
        <v>43</v>
      </c>
      <c r="C17" s="94" t="s">
        <v>41</v>
      </c>
      <c r="D17" s="96">
        <v>1</v>
      </c>
      <c r="E17" s="95" t="s">
        <v>15</v>
      </c>
      <c r="F17" s="10"/>
      <c r="G17" s="9"/>
      <c r="H17" s="10">
        <f t="shared" si="0"/>
        <v>0</v>
      </c>
      <c r="I17" s="10">
        <f t="shared" si="1"/>
        <v>0</v>
      </c>
      <c r="J17" s="10">
        <f t="shared" si="2"/>
        <v>0</v>
      </c>
      <c r="K17" s="11"/>
      <c r="L17" s="15"/>
      <c r="M17" s="15"/>
      <c r="N17" s="15"/>
      <c r="O17" s="15"/>
    </row>
    <row r="18" spans="1:15" x14ac:dyDescent="0.25">
      <c r="A18" s="92" t="s">
        <v>44</v>
      </c>
      <c r="B18" s="95" t="s">
        <v>45</v>
      </c>
      <c r="C18" s="94" t="s">
        <v>41</v>
      </c>
      <c r="D18" s="96">
        <v>1</v>
      </c>
      <c r="E18" s="95" t="s">
        <v>15</v>
      </c>
      <c r="F18" s="10"/>
      <c r="G18" s="9"/>
      <c r="H18" s="10">
        <f t="shared" si="0"/>
        <v>0</v>
      </c>
      <c r="I18" s="10">
        <f t="shared" si="1"/>
        <v>0</v>
      </c>
      <c r="J18" s="10">
        <f t="shared" si="2"/>
        <v>0</v>
      </c>
      <c r="K18" s="11"/>
      <c r="L18" s="15"/>
      <c r="M18" s="15"/>
      <c r="N18" s="15"/>
      <c r="O18" s="15"/>
    </row>
    <row r="19" spans="1:15" x14ac:dyDescent="0.25">
      <c r="A19" s="92" t="s">
        <v>46</v>
      </c>
      <c r="B19" s="95" t="s">
        <v>47</v>
      </c>
      <c r="C19" s="94" t="s">
        <v>41</v>
      </c>
      <c r="D19" s="96">
        <v>1</v>
      </c>
      <c r="E19" s="95" t="s">
        <v>15</v>
      </c>
      <c r="F19" s="10"/>
      <c r="G19" s="9"/>
      <c r="H19" s="10">
        <f t="shared" si="0"/>
        <v>0</v>
      </c>
      <c r="I19" s="10">
        <f t="shared" si="1"/>
        <v>0</v>
      </c>
      <c r="J19" s="10">
        <f t="shared" si="2"/>
        <v>0</v>
      </c>
      <c r="K19" s="11"/>
      <c r="L19" s="15"/>
      <c r="M19" s="15"/>
      <c r="N19" s="15"/>
      <c r="O19" s="15"/>
    </row>
    <row r="20" spans="1:15" x14ac:dyDescent="0.25">
      <c r="A20" s="92" t="s">
        <v>48</v>
      </c>
      <c r="B20" s="95" t="s">
        <v>49</v>
      </c>
      <c r="C20" s="94" t="s">
        <v>14</v>
      </c>
      <c r="D20" s="95">
        <v>10</v>
      </c>
      <c r="E20" s="95" t="s">
        <v>15</v>
      </c>
      <c r="F20" s="10"/>
      <c r="G20" s="9"/>
      <c r="H20" s="10">
        <f t="shared" si="0"/>
        <v>0</v>
      </c>
      <c r="I20" s="10">
        <f t="shared" si="1"/>
        <v>0</v>
      </c>
      <c r="J20" s="10">
        <f t="shared" si="2"/>
        <v>0</v>
      </c>
      <c r="K20" s="11"/>
      <c r="L20" s="15"/>
      <c r="M20" s="15"/>
      <c r="N20" s="15"/>
      <c r="O20" s="15"/>
    </row>
    <row r="21" spans="1:15" x14ac:dyDescent="0.25">
      <c r="A21" s="4" t="s">
        <v>50</v>
      </c>
      <c r="B21" s="14" t="s">
        <v>51</v>
      </c>
      <c r="C21" s="6" t="s">
        <v>41</v>
      </c>
      <c r="D21" s="7">
        <v>1</v>
      </c>
      <c r="E21" s="7" t="s">
        <v>15</v>
      </c>
      <c r="F21" s="10"/>
      <c r="G21" s="9"/>
      <c r="H21" s="10">
        <f t="shared" si="0"/>
        <v>0</v>
      </c>
      <c r="I21" s="10">
        <f t="shared" si="1"/>
        <v>0</v>
      </c>
      <c r="J21" s="10">
        <f t="shared" si="2"/>
        <v>0</v>
      </c>
      <c r="K21" s="11"/>
      <c r="L21" s="15"/>
      <c r="M21" s="15"/>
      <c r="N21" s="15"/>
      <c r="O21" s="15"/>
    </row>
    <row r="22" spans="1:15" x14ac:dyDescent="0.25">
      <c r="A22" s="4" t="s">
        <v>52</v>
      </c>
      <c r="B22" s="16" t="s">
        <v>53</v>
      </c>
      <c r="C22" s="17" t="s">
        <v>14</v>
      </c>
      <c r="D22" s="16">
        <v>10</v>
      </c>
      <c r="E22" s="16" t="s">
        <v>15</v>
      </c>
      <c r="F22" s="18"/>
      <c r="G22" s="9"/>
      <c r="H22" s="10">
        <f t="shared" si="0"/>
        <v>0</v>
      </c>
      <c r="I22" s="10">
        <f t="shared" si="1"/>
        <v>0</v>
      </c>
      <c r="J22" s="10">
        <f t="shared" si="2"/>
        <v>0</v>
      </c>
      <c r="K22" s="11"/>
      <c r="L22" s="15"/>
      <c r="M22" s="15"/>
      <c r="N22" s="15"/>
      <c r="O22" s="15"/>
    </row>
    <row r="23" spans="1:15" x14ac:dyDescent="0.25">
      <c r="A23" s="19"/>
      <c r="B23" s="20"/>
      <c r="C23" s="21"/>
      <c r="D23" s="20"/>
      <c r="E23" s="20"/>
      <c r="F23" s="22"/>
      <c r="G23" s="20"/>
      <c r="H23" s="23" t="s">
        <v>54</v>
      </c>
      <c r="I23" s="24">
        <f>SUM(I5:I22)</f>
        <v>0</v>
      </c>
      <c r="J23" s="24">
        <f>SUM(J5:J22)</f>
        <v>0</v>
      </c>
      <c r="K23" s="21"/>
    </row>
    <row r="24" spans="1:15" x14ac:dyDescent="0.25">
      <c r="A24" s="107" t="s">
        <v>55</v>
      </c>
      <c r="B24" s="107"/>
      <c r="C24" s="107"/>
      <c r="D24" s="107"/>
      <c r="E24" s="107"/>
      <c r="F24" s="107"/>
      <c r="G24" s="107"/>
      <c r="H24" s="108"/>
      <c r="I24" s="108"/>
      <c r="J24" s="108"/>
      <c r="K24" s="107"/>
    </row>
    <row r="25" spans="1:15" ht="90" x14ac:dyDescent="0.25">
      <c r="A25" s="26" t="s">
        <v>12</v>
      </c>
      <c r="B25" s="27" t="s">
        <v>56</v>
      </c>
      <c r="C25" s="6" t="s">
        <v>26</v>
      </c>
      <c r="D25" s="7">
        <v>1</v>
      </c>
      <c r="E25" s="7" t="s">
        <v>15</v>
      </c>
      <c r="F25" s="8"/>
      <c r="G25" s="28"/>
      <c r="H25" s="8">
        <f>F25+(F25*G25)</f>
        <v>0</v>
      </c>
      <c r="I25" s="8">
        <f>F25*D25</f>
        <v>0</v>
      </c>
      <c r="J25" s="8">
        <f>D25*H25</f>
        <v>0</v>
      </c>
      <c r="K25" s="11"/>
    </row>
    <row r="26" spans="1:15" x14ac:dyDescent="0.25">
      <c r="A26" s="26" t="s">
        <v>16</v>
      </c>
      <c r="B26" s="5" t="s">
        <v>57</v>
      </c>
      <c r="C26" s="6" t="s">
        <v>58</v>
      </c>
      <c r="D26" s="7">
        <v>11</v>
      </c>
      <c r="E26" s="7" t="s">
        <v>59</v>
      </c>
      <c r="F26" s="29"/>
      <c r="G26" s="28"/>
      <c r="H26" s="8">
        <f t="shared" ref="H26:H70" si="3">F26+(F26*G26)</f>
        <v>0</v>
      </c>
      <c r="I26" s="8">
        <f t="shared" ref="I26:I70" si="4">F26*D26</f>
        <v>0</v>
      </c>
      <c r="J26" s="8">
        <f t="shared" ref="J26:J70" si="5">D26*H26</f>
        <v>0</v>
      </c>
      <c r="K26" s="11"/>
    </row>
    <row r="27" spans="1:15" ht="30" x14ac:dyDescent="0.25">
      <c r="A27" s="26" t="s">
        <v>18</v>
      </c>
      <c r="B27" s="5" t="s">
        <v>60</v>
      </c>
      <c r="C27" s="6" t="s">
        <v>61</v>
      </c>
      <c r="D27" s="7">
        <v>6</v>
      </c>
      <c r="E27" s="7" t="s">
        <v>59</v>
      </c>
      <c r="F27" s="8"/>
      <c r="G27" s="28"/>
      <c r="H27" s="8">
        <f t="shared" si="3"/>
        <v>0</v>
      </c>
      <c r="I27" s="8">
        <f t="shared" si="4"/>
        <v>0</v>
      </c>
      <c r="J27" s="8">
        <f t="shared" si="5"/>
        <v>0</v>
      </c>
      <c r="K27" s="11"/>
    </row>
    <row r="28" spans="1:15" x14ac:dyDescent="0.25">
      <c r="A28" s="26" t="s">
        <v>20</v>
      </c>
      <c r="B28" s="7" t="s">
        <v>62</v>
      </c>
      <c r="C28" s="6" t="s">
        <v>63</v>
      </c>
      <c r="D28" s="7">
        <v>1</v>
      </c>
      <c r="E28" s="7" t="s">
        <v>59</v>
      </c>
      <c r="F28" s="8"/>
      <c r="G28" s="28"/>
      <c r="H28" s="8">
        <f t="shared" si="3"/>
        <v>0</v>
      </c>
      <c r="I28" s="8">
        <f t="shared" si="4"/>
        <v>0</v>
      </c>
      <c r="J28" s="8">
        <f t="shared" si="5"/>
        <v>0</v>
      </c>
      <c r="K28" s="11"/>
    </row>
    <row r="29" spans="1:15" ht="30" x14ac:dyDescent="0.25">
      <c r="A29" s="26" t="s">
        <v>22</v>
      </c>
      <c r="B29" s="5" t="s">
        <v>64</v>
      </c>
      <c r="C29" s="6" t="s">
        <v>65</v>
      </c>
      <c r="D29" s="7">
        <v>2</v>
      </c>
      <c r="E29" s="7" t="s">
        <v>59</v>
      </c>
      <c r="F29" s="8"/>
      <c r="G29" s="28"/>
      <c r="H29" s="8">
        <f t="shared" si="3"/>
        <v>0</v>
      </c>
      <c r="I29" s="8">
        <f t="shared" si="4"/>
        <v>0</v>
      </c>
      <c r="J29" s="8">
        <f t="shared" si="5"/>
        <v>0</v>
      </c>
      <c r="K29" s="11"/>
    </row>
    <row r="30" spans="1:15" x14ac:dyDescent="0.25">
      <c r="A30" s="26" t="s">
        <v>24</v>
      </c>
      <c r="B30" s="5" t="s">
        <v>66</v>
      </c>
      <c r="C30" s="6" t="s">
        <v>67</v>
      </c>
      <c r="D30" s="7">
        <v>4</v>
      </c>
      <c r="E30" s="7" t="s">
        <v>59</v>
      </c>
      <c r="F30" s="8"/>
      <c r="G30" s="28"/>
      <c r="H30" s="8">
        <f t="shared" si="3"/>
        <v>0</v>
      </c>
      <c r="I30" s="8">
        <f t="shared" si="4"/>
        <v>0</v>
      </c>
      <c r="J30" s="8">
        <f t="shared" si="5"/>
        <v>0</v>
      </c>
      <c r="K30" s="11"/>
    </row>
    <row r="31" spans="1:15" x14ac:dyDescent="0.25">
      <c r="A31" s="26" t="s">
        <v>27</v>
      </c>
      <c r="B31" s="5" t="s">
        <v>68</v>
      </c>
      <c r="C31" s="6" t="s">
        <v>26</v>
      </c>
      <c r="D31" s="7">
        <v>1</v>
      </c>
      <c r="E31" s="7" t="s">
        <v>15</v>
      </c>
      <c r="F31" s="8"/>
      <c r="G31" s="28"/>
      <c r="H31" s="8">
        <f t="shared" si="3"/>
        <v>0</v>
      </c>
      <c r="I31" s="8">
        <f t="shared" si="4"/>
        <v>0</v>
      </c>
      <c r="J31" s="8">
        <f t="shared" si="5"/>
        <v>0</v>
      </c>
      <c r="K31" s="11"/>
    </row>
    <row r="32" spans="1:15" x14ac:dyDescent="0.25">
      <c r="A32" s="26" t="s">
        <v>29</v>
      </c>
      <c r="B32" s="7" t="s">
        <v>69</v>
      </c>
      <c r="C32" s="6" t="s">
        <v>70</v>
      </c>
      <c r="D32" s="7">
        <v>2</v>
      </c>
      <c r="E32" s="7" t="s">
        <v>59</v>
      </c>
      <c r="G32" s="28"/>
      <c r="H32" s="8">
        <f t="shared" si="3"/>
        <v>0</v>
      </c>
      <c r="I32" s="8">
        <f t="shared" si="4"/>
        <v>0</v>
      </c>
      <c r="J32" s="8">
        <f t="shared" si="5"/>
        <v>0</v>
      </c>
      <c r="K32" s="11"/>
    </row>
    <row r="33" spans="1:11" x14ac:dyDescent="0.25">
      <c r="A33" s="26" t="s">
        <v>31</v>
      </c>
      <c r="B33" s="7" t="s">
        <v>71</v>
      </c>
      <c r="C33" s="6" t="s">
        <v>72</v>
      </c>
      <c r="D33" s="7">
        <v>1</v>
      </c>
      <c r="E33" s="7" t="s">
        <v>59</v>
      </c>
      <c r="F33" s="8"/>
      <c r="G33" s="28"/>
      <c r="H33" s="8">
        <f t="shared" si="3"/>
        <v>0</v>
      </c>
      <c r="I33" s="8">
        <f t="shared" si="4"/>
        <v>0</v>
      </c>
      <c r="J33" s="8">
        <f t="shared" si="5"/>
        <v>0</v>
      </c>
      <c r="K33" s="11"/>
    </row>
    <row r="34" spans="1:11" x14ac:dyDescent="0.25">
      <c r="A34" s="26" t="s">
        <v>34</v>
      </c>
      <c r="B34" s="7" t="s">
        <v>73</v>
      </c>
      <c r="C34" s="6" t="s">
        <v>72</v>
      </c>
      <c r="D34" s="7">
        <v>1</v>
      </c>
      <c r="E34" s="7" t="s">
        <v>59</v>
      </c>
      <c r="F34" s="8"/>
      <c r="G34" s="28"/>
      <c r="H34" s="8">
        <f t="shared" si="3"/>
        <v>0</v>
      </c>
      <c r="I34" s="8">
        <f t="shared" si="4"/>
        <v>0</v>
      </c>
      <c r="J34" s="8">
        <f t="shared" si="5"/>
        <v>0</v>
      </c>
      <c r="K34" s="11"/>
    </row>
    <row r="35" spans="1:11" x14ac:dyDescent="0.25">
      <c r="A35" s="26" t="s">
        <v>37</v>
      </c>
      <c r="B35" s="7" t="s">
        <v>74</v>
      </c>
      <c r="C35" s="6" t="s">
        <v>33</v>
      </c>
      <c r="D35" s="7">
        <v>2</v>
      </c>
      <c r="E35" s="7" t="s">
        <v>15</v>
      </c>
      <c r="F35" s="8"/>
      <c r="G35" s="28"/>
      <c r="H35" s="8">
        <f t="shared" si="3"/>
        <v>0</v>
      </c>
      <c r="I35" s="8">
        <f t="shared" si="4"/>
        <v>0</v>
      </c>
      <c r="J35" s="8">
        <f t="shared" si="5"/>
        <v>0</v>
      </c>
      <c r="K35" s="11"/>
    </row>
    <row r="36" spans="1:11" ht="30" x14ac:dyDescent="0.25">
      <c r="A36" s="26" t="s">
        <v>39</v>
      </c>
      <c r="B36" s="5" t="s">
        <v>75</v>
      </c>
      <c r="C36" s="6" t="s">
        <v>76</v>
      </c>
      <c r="D36" s="7">
        <v>5</v>
      </c>
      <c r="E36" s="7" t="s">
        <v>59</v>
      </c>
      <c r="F36" s="8"/>
      <c r="G36" s="28"/>
      <c r="H36" s="8">
        <f t="shared" si="3"/>
        <v>0</v>
      </c>
      <c r="I36" s="8">
        <f t="shared" si="4"/>
        <v>0</v>
      </c>
      <c r="J36" s="8">
        <f t="shared" si="5"/>
        <v>0</v>
      </c>
      <c r="K36" s="11"/>
    </row>
    <row r="37" spans="1:11" x14ac:dyDescent="0.25">
      <c r="A37" s="26" t="s">
        <v>42</v>
      </c>
      <c r="B37" s="7" t="s">
        <v>77</v>
      </c>
      <c r="C37" s="6" t="s">
        <v>78</v>
      </c>
      <c r="D37" s="7">
        <v>4</v>
      </c>
      <c r="E37" s="7" t="s">
        <v>15</v>
      </c>
      <c r="F37" s="8"/>
      <c r="G37" s="28"/>
      <c r="H37" s="8">
        <f t="shared" si="3"/>
        <v>0</v>
      </c>
      <c r="I37" s="8">
        <f t="shared" si="4"/>
        <v>0</v>
      </c>
      <c r="J37" s="8">
        <f t="shared" si="5"/>
        <v>0</v>
      </c>
      <c r="K37" s="11"/>
    </row>
    <row r="38" spans="1:11" x14ac:dyDescent="0.25">
      <c r="A38" s="26" t="s">
        <v>44</v>
      </c>
      <c r="B38" s="7" t="s">
        <v>79</v>
      </c>
      <c r="C38" s="6" t="s">
        <v>26</v>
      </c>
      <c r="D38" s="7">
        <v>1</v>
      </c>
      <c r="E38" s="7" t="s">
        <v>15</v>
      </c>
      <c r="F38" s="8"/>
      <c r="G38" s="28"/>
      <c r="H38" s="8">
        <f t="shared" si="3"/>
        <v>0</v>
      </c>
      <c r="I38" s="8">
        <f t="shared" si="4"/>
        <v>0</v>
      </c>
      <c r="J38" s="8">
        <f t="shared" si="5"/>
        <v>0</v>
      </c>
      <c r="K38" s="11"/>
    </row>
    <row r="39" spans="1:11" x14ac:dyDescent="0.25">
      <c r="A39" s="26" t="s">
        <v>46</v>
      </c>
      <c r="B39" s="7" t="s">
        <v>80</v>
      </c>
      <c r="C39" s="6" t="s">
        <v>78</v>
      </c>
      <c r="D39" s="7">
        <v>4</v>
      </c>
      <c r="E39" s="7" t="s">
        <v>15</v>
      </c>
      <c r="F39" s="8"/>
      <c r="G39" s="28"/>
      <c r="H39" s="8">
        <f t="shared" si="3"/>
        <v>0</v>
      </c>
      <c r="I39" s="8">
        <f t="shared" si="4"/>
        <v>0</v>
      </c>
      <c r="J39" s="8">
        <f t="shared" si="5"/>
        <v>0</v>
      </c>
      <c r="K39" s="11"/>
    </row>
    <row r="40" spans="1:11" x14ac:dyDescent="0.25">
      <c r="A40" s="26" t="s">
        <v>48</v>
      </c>
      <c r="B40" s="7" t="s">
        <v>81</v>
      </c>
      <c r="C40" s="6" t="s">
        <v>33</v>
      </c>
      <c r="D40" s="7">
        <v>2</v>
      </c>
      <c r="E40" s="7" t="s">
        <v>15</v>
      </c>
      <c r="F40" s="8"/>
      <c r="G40" s="28"/>
      <c r="H40" s="8">
        <f t="shared" si="3"/>
        <v>0</v>
      </c>
      <c r="I40" s="8">
        <f t="shared" si="4"/>
        <v>0</v>
      </c>
      <c r="J40" s="8">
        <f t="shared" si="5"/>
        <v>0</v>
      </c>
      <c r="K40" s="11"/>
    </row>
    <row r="41" spans="1:11" x14ac:dyDescent="0.25">
      <c r="A41" s="26" t="s">
        <v>50</v>
      </c>
      <c r="B41" s="7" t="s">
        <v>82</v>
      </c>
      <c r="C41" s="6" t="s">
        <v>33</v>
      </c>
      <c r="D41" s="7">
        <v>2</v>
      </c>
      <c r="E41" s="7" t="s">
        <v>15</v>
      </c>
      <c r="F41" s="8"/>
      <c r="G41" s="28"/>
      <c r="H41" s="8">
        <f t="shared" si="3"/>
        <v>0</v>
      </c>
      <c r="I41" s="8">
        <f t="shared" si="4"/>
        <v>0</v>
      </c>
      <c r="J41" s="8">
        <f t="shared" si="5"/>
        <v>0</v>
      </c>
      <c r="K41" s="11"/>
    </row>
    <row r="42" spans="1:11" x14ac:dyDescent="0.25">
      <c r="A42" s="26" t="s">
        <v>52</v>
      </c>
      <c r="B42" s="31" t="s">
        <v>83</v>
      </c>
      <c r="C42" s="32" t="s">
        <v>41</v>
      </c>
      <c r="D42" s="31">
        <v>1</v>
      </c>
      <c r="E42" s="31" t="s">
        <v>84</v>
      </c>
      <c r="F42" s="33"/>
      <c r="G42" s="28"/>
      <c r="H42" s="8">
        <f t="shared" si="3"/>
        <v>0</v>
      </c>
      <c r="I42" s="8">
        <f t="shared" si="4"/>
        <v>0</v>
      </c>
      <c r="J42" s="8">
        <f t="shared" si="5"/>
        <v>0</v>
      </c>
      <c r="K42" s="34"/>
    </row>
    <row r="43" spans="1:11" x14ac:dyDescent="0.25">
      <c r="A43" s="26" t="s">
        <v>85</v>
      </c>
      <c r="B43" s="35" t="s">
        <v>86</v>
      </c>
      <c r="C43" s="32" t="s">
        <v>41</v>
      </c>
      <c r="D43" s="31">
        <v>1</v>
      </c>
      <c r="E43" s="31" t="s">
        <v>84</v>
      </c>
      <c r="F43" s="33"/>
      <c r="G43" s="28"/>
      <c r="H43" s="8">
        <f t="shared" si="3"/>
        <v>0</v>
      </c>
      <c r="I43" s="8">
        <f t="shared" si="4"/>
        <v>0</v>
      </c>
      <c r="J43" s="8">
        <f t="shared" si="5"/>
        <v>0</v>
      </c>
      <c r="K43" s="34"/>
    </row>
    <row r="44" spans="1:11" ht="30" x14ac:dyDescent="0.25">
      <c r="A44" s="26" t="s">
        <v>87</v>
      </c>
      <c r="B44" s="35" t="s">
        <v>88</v>
      </c>
      <c r="C44" s="32" t="s">
        <v>41</v>
      </c>
      <c r="D44" s="31">
        <v>1</v>
      </c>
      <c r="E44" s="31" t="s">
        <v>84</v>
      </c>
      <c r="F44" s="33"/>
      <c r="G44" s="28"/>
      <c r="H44" s="8">
        <f t="shared" si="3"/>
        <v>0</v>
      </c>
      <c r="I44" s="8">
        <f t="shared" si="4"/>
        <v>0</v>
      </c>
      <c r="J44" s="8">
        <f t="shared" si="5"/>
        <v>0</v>
      </c>
      <c r="K44" s="34"/>
    </row>
    <row r="45" spans="1:11" x14ac:dyDescent="0.25">
      <c r="A45" s="26" t="s">
        <v>89</v>
      </c>
      <c r="B45" s="5" t="s">
        <v>90</v>
      </c>
      <c r="C45" s="6" t="s">
        <v>33</v>
      </c>
      <c r="D45" s="7">
        <v>2</v>
      </c>
      <c r="E45" s="7" t="s">
        <v>15</v>
      </c>
      <c r="F45" s="8"/>
      <c r="G45" s="28"/>
      <c r="H45" s="8">
        <f t="shared" si="3"/>
        <v>0</v>
      </c>
      <c r="I45" s="8">
        <f t="shared" si="4"/>
        <v>0</v>
      </c>
      <c r="J45" s="8">
        <f t="shared" si="5"/>
        <v>0</v>
      </c>
      <c r="K45" s="11"/>
    </row>
    <row r="46" spans="1:11" x14ac:dyDescent="0.25">
      <c r="A46" s="26" t="s">
        <v>91</v>
      </c>
      <c r="B46" s="5" t="s">
        <v>92</v>
      </c>
      <c r="C46" s="6" t="s">
        <v>93</v>
      </c>
      <c r="D46" s="7">
        <v>1</v>
      </c>
      <c r="E46" s="7" t="s">
        <v>59</v>
      </c>
      <c r="F46" s="8"/>
      <c r="G46" s="28"/>
      <c r="H46" s="8">
        <f t="shared" si="3"/>
        <v>0</v>
      </c>
      <c r="I46" s="8">
        <f t="shared" si="4"/>
        <v>0</v>
      </c>
      <c r="J46" s="8">
        <f t="shared" si="5"/>
        <v>0</v>
      </c>
      <c r="K46" s="11"/>
    </row>
    <row r="47" spans="1:11" x14ac:dyDescent="0.25">
      <c r="A47" s="26" t="s">
        <v>94</v>
      </c>
      <c r="B47" s="7" t="s">
        <v>95</v>
      </c>
      <c r="C47" s="6" t="s">
        <v>96</v>
      </c>
      <c r="D47" s="7">
        <v>3</v>
      </c>
      <c r="E47" s="7" t="s">
        <v>59</v>
      </c>
      <c r="F47" s="8"/>
      <c r="G47" s="28"/>
      <c r="H47" s="8">
        <f t="shared" si="3"/>
        <v>0</v>
      </c>
      <c r="I47" s="8">
        <f t="shared" si="4"/>
        <v>0</v>
      </c>
      <c r="J47" s="8">
        <f t="shared" si="5"/>
        <v>0</v>
      </c>
      <c r="K47" s="11"/>
    </row>
    <row r="48" spans="1:11" ht="30" x14ac:dyDescent="0.25">
      <c r="A48" s="26" t="s">
        <v>97</v>
      </c>
      <c r="B48" s="36" t="s">
        <v>98</v>
      </c>
      <c r="C48" s="6" t="s">
        <v>41</v>
      </c>
      <c r="D48" s="7">
        <v>1</v>
      </c>
      <c r="E48" s="7" t="s">
        <v>15</v>
      </c>
      <c r="F48" s="8"/>
      <c r="G48" s="28"/>
      <c r="H48" s="8">
        <f t="shared" si="3"/>
        <v>0</v>
      </c>
      <c r="I48" s="8">
        <f t="shared" si="4"/>
        <v>0</v>
      </c>
      <c r="J48" s="8">
        <f t="shared" si="5"/>
        <v>0</v>
      </c>
      <c r="K48" s="11"/>
    </row>
    <row r="49" spans="1:12" ht="30" x14ac:dyDescent="0.25">
      <c r="A49" s="26" t="s">
        <v>99</v>
      </c>
      <c r="B49" s="36" t="s">
        <v>100</v>
      </c>
      <c r="C49" s="32" t="s">
        <v>26</v>
      </c>
      <c r="D49" s="31">
        <v>1</v>
      </c>
      <c r="E49" s="31" t="s">
        <v>15</v>
      </c>
      <c r="F49" s="33"/>
      <c r="G49" s="28"/>
      <c r="H49" s="8">
        <f t="shared" si="3"/>
        <v>0</v>
      </c>
      <c r="I49" s="8">
        <f t="shared" si="4"/>
        <v>0</v>
      </c>
      <c r="J49" s="8">
        <f t="shared" si="5"/>
        <v>0</v>
      </c>
      <c r="K49" s="34"/>
      <c r="L49" s="37"/>
    </row>
    <row r="50" spans="1:12" ht="30" x14ac:dyDescent="0.25">
      <c r="A50" s="26" t="s">
        <v>101</v>
      </c>
      <c r="B50" s="36" t="s">
        <v>102</v>
      </c>
      <c r="C50" s="32" t="s">
        <v>41</v>
      </c>
      <c r="D50" s="31">
        <v>1</v>
      </c>
      <c r="E50" s="31" t="s">
        <v>15</v>
      </c>
      <c r="F50" s="33"/>
      <c r="G50" s="28"/>
      <c r="H50" s="8">
        <f t="shared" si="3"/>
        <v>0</v>
      </c>
      <c r="I50" s="8">
        <f t="shared" si="4"/>
        <v>0</v>
      </c>
      <c r="J50" s="8">
        <f t="shared" si="5"/>
        <v>0</v>
      </c>
      <c r="K50" s="34"/>
      <c r="L50" s="37"/>
    </row>
    <row r="51" spans="1:12" x14ac:dyDescent="0.25">
      <c r="A51" s="26" t="s">
        <v>103</v>
      </c>
      <c r="B51" s="14" t="s">
        <v>104</v>
      </c>
      <c r="C51" s="6" t="s">
        <v>14</v>
      </c>
      <c r="D51" s="7">
        <v>10</v>
      </c>
      <c r="E51" s="7" t="s">
        <v>15</v>
      </c>
      <c r="F51" s="8"/>
      <c r="G51" s="28"/>
      <c r="H51" s="8">
        <f t="shared" si="3"/>
        <v>0</v>
      </c>
      <c r="I51" s="8">
        <f t="shared" si="4"/>
        <v>0</v>
      </c>
      <c r="J51" s="8">
        <f t="shared" si="5"/>
        <v>0</v>
      </c>
      <c r="K51" s="11"/>
    </row>
    <row r="52" spans="1:12" x14ac:dyDescent="0.25">
      <c r="A52" s="26" t="s">
        <v>105</v>
      </c>
      <c r="B52" s="14" t="s">
        <v>106</v>
      </c>
      <c r="C52" s="6" t="s">
        <v>14</v>
      </c>
      <c r="D52" s="7">
        <v>10</v>
      </c>
      <c r="E52" s="7" t="s">
        <v>15</v>
      </c>
      <c r="F52" s="8"/>
      <c r="G52" s="28"/>
      <c r="H52" s="8">
        <f t="shared" si="3"/>
        <v>0</v>
      </c>
      <c r="I52" s="8">
        <f t="shared" si="4"/>
        <v>0</v>
      </c>
      <c r="J52" s="8">
        <f t="shared" si="5"/>
        <v>0</v>
      </c>
      <c r="K52" s="11"/>
    </row>
    <row r="53" spans="1:12" x14ac:dyDescent="0.25">
      <c r="A53" s="26" t="s">
        <v>107</v>
      </c>
      <c r="B53" s="14" t="s">
        <v>108</v>
      </c>
      <c r="C53" s="32" t="s">
        <v>14</v>
      </c>
      <c r="D53" s="31">
        <v>10</v>
      </c>
      <c r="E53" s="31" t="s">
        <v>15</v>
      </c>
      <c r="F53" s="33"/>
      <c r="G53" s="28"/>
      <c r="H53" s="8">
        <f t="shared" si="3"/>
        <v>0</v>
      </c>
      <c r="I53" s="8">
        <f t="shared" si="4"/>
        <v>0</v>
      </c>
      <c r="J53" s="8">
        <f t="shared" si="5"/>
        <v>0</v>
      </c>
      <c r="K53" s="34"/>
      <c r="L53" s="37"/>
    </row>
    <row r="54" spans="1:12" x14ac:dyDescent="0.25">
      <c r="A54" s="26" t="s">
        <v>109</v>
      </c>
      <c r="B54" s="14" t="s">
        <v>110</v>
      </c>
      <c r="C54" s="32" t="s">
        <v>33</v>
      </c>
      <c r="D54" s="31">
        <v>2</v>
      </c>
      <c r="E54" s="31" t="s">
        <v>15</v>
      </c>
      <c r="F54" s="33"/>
      <c r="G54" s="28"/>
      <c r="H54" s="8">
        <f t="shared" si="3"/>
        <v>0</v>
      </c>
      <c r="I54" s="8">
        <f t="shared" si="4"/>
        <v>0</v>
      </c>
      <c r="J54" s="8">
        <f t="shared" si="5"/>
        <v>0</v>
      </c>
      <c r="K54" s="34"/>
      <c r="L54" s="37"/>
    </row>
    <row r="55" spans="1:12" x14ac:dyDescent="0.25">
      <c r="A55" s="26" t="s">
        <v>111</v>
      </c>
      <c r="B55" s="14" t="s">
        <v>112</v>
      </c>
      <c r="C55" s="32" t="s">
        <v>33</v>
      </c>
      <c r="D55" s="31">
        <v>2</v>
      </c>
      <c r="E55" s="31" t="s">
        <v>15</v>
      </c>
      <c r="F55" s="33"/>
      <c r="G55" s="28"/>
      <c r="H55" s="8">
        <f t="shared" si="3"/>
        <v>0</v>
      </c>
      <c r="I55" s="8">
        <f t="shared" si="4"/>
        <v>0</v>
      </c>
      <c r="J55" s="8">
        <f t="shared" si="5"/>
        <v>0</v>
      </c>
      <c r="K55" s="34"/>
      <c r="L55" s="37"/>
    </row>
    <row r="56" spans="1:12" x14ac:dyDescent="0.25">
      <c r="A56" s="26" t="s">
        <v>113</v>
      </c>
      <c r="B56" s="14" t="s">
        <v>114</v>
      </c>
      <c r="C56" s="32" t="s">
        <v>33</v>
      </c>
      <c r="D56" s="31">
        <v>2</v>
      </c>
      <c r="E56" s="31" t="s">
        <v>15</v>
      </c>
      <c r="F56" s="33"/>
      <c r="G56" s="28"/>
      <c r="H56" s="8">
        <f t="shared" si="3"/>
        <v>0</v>
      </c>
      <c r="I56" s="8">
        <f t="shared" si="4"/>
        <v>0</v>
      </c>
      <c r="J56" s="8">
        <f t="shared" si="5"/>
        <v>0</v>
      </c>
      <c r="K56" s="34"/>
      <c r="L56" s="37"/>
    </row>
    <row r="57" spans="1:12" x14ac:dyDescent="0.25">
      <c r="A57" s="26" t="s">
        <v>115</v>
      </c>
      <c r="B57" s="7" t="s">
        <v>116</v>
      </c>
      <c r="C57" s="32" t="s">
        <v>117</v>
      </c>
      <c r="D57" s="31">
        <v>15</v>
      </c>
      <c r="E57" s="31" t="s">
        <v>15</v>
      </c>
      <c r="F57" s="33"/>
      <c r="G57" s="28"/>
      <c r="H57" s="8">
        <f t="shared" si="3"/>
        <v>0</v>
      </c>
      <c r="I57" s="8">
        <f t="shared" si="4"/>
        <v>0</v>
      </c>
      <c r="J57" s="8">
        <f t="shared" si="5"/>
        <v>0</v>
      </c>
      <c r="K57" s="34"/>
      <c r="L57" s="37"/>
    </row>
    <row r="58" spans="1:12" x14ac:dyDescent="0.25">
      <c r="A58" s="26" t="s">
        <v>118</v>
      </c>
      <c r="B58" s="14" t="s">
        <v>119</v>
      </c>
      <c r="C58" s="32" t="s">
        <v>33</v>
      </c>
      <c r="D58" s="31">
        <v>2</v>
      </c>
      <c r="E58" s="31" t="s">
        <v>15</v>
      </c>
      <c r="F58" s="33"/>
      <c r="G58" s="28"/>
      <c r="H58" s="8">
        <f t="shared" si="3"/>
        <v>0</v>
      </c>
      <c r="I58" s="8">
        <f t="shared" si="4"/>
        <v>0</v>
      </c>
      <c r="J58" s="8">
        <f t="shared" si="5"/>
        <v>0</v>
      </c>
      <c r="K58" s="34"/>
      <c r="L58" s="37"/>
    </row>
    <row r="59" spans="1:12" x14ac:dyDescent="0.25">
      <c r="A59" s="26" t="s">
        <v>120</v>
      </c>
      <c r="B59" s="14" t="s">
        <v>121</v>
      </c>
      <c r="C59" s="32" t="s">
        <v>14</v>
      </c>
      <c r="D59" s="31">
        <v>10</v>
      </c>
      <c r="E59" s="31" t="s">
        <v>15</v>
      </c>
      <c r="F59" s="38"/>
      <c r="G59" s="28"/>
      <c r="H59" s="8">
        <f t="shared" si="3"/>
        <v>0</v>
      </c>
      <c r="I59" s="8">
        <f t="shared" si="4"/>
        <v>0</v>
      </c>
      <c r="J59" s="8">
        <f t="shared" si="5"/>
        <v>0</v>
      </c>
      <c r="K59" s="34"/>
      <c r="L59" s="37"/>
    </row>
    <row r="60" spans="1:12" s="43" customFormat="1" ht="15.75" customHeight="1" x14ac:dyDescent="0.25">
      <c r="A60" s="26" t="s">
        <v>122</v>
      </c>
      <c r="B60" s="39" t="s">
        <v>123</v>
      </c>
      <c r="C60" s="32" t="s">
        <v>14</v>
      </c>
      <c r="D60" s="40">
        <v>10</v>
      </c>
      <c r="E60" s="41" t="s">
        <v>15</v>
      </c>
      <c r="F60" s="33"/>
      <c r="G60" s="28"/>
      <c r="H60" s="8">
        <f t="shared" si="3"/>
        <v>0</v>
      </c>
      <c r="I60" s="8">
        <f t="shared" si="4"/>
        <v>0</v>
      </c>
      <c r="J60" s="8">
        <f t="shared" si="5"/>
        <v>0</v>
      </c>
      <c r="K60" s="34"/>
      <c r="L60" s="42"/>
    </row>
    <row r="61" spans="1:12" ht="30" x14ac:dyDescent="0.25">
      <c r="A61" s="26" t="s">
        <v>124</v>
      </c>
      <c r="B61" s="36" t="s">
        <v>125</v>
      </c>
      <c r="C61" s="32" t="s">
        <v>93</v>
      </c>
      <c r="D61" s="31">
        <v>1</v>
      </c>
      <c r="E61" s="31" t="s">
        <v>59</v>
      </c>
      <c r="F61" s="33"/>
      <c r="G61" s="28"/>
      <c r="H61" s="8">
        <f t="shared" si="3"/>
        <v>0</v>
      </c>
      <c r="I61" s="8">
        <f t="shared" si="4"/>
        <v>0</v>
      </c>
      <c r="J61" s="8">
        <f t="shared" si="5"/>
        <v>0</v>
      </c>
      <c r="K61" s="34"/>
      <c r="L61" s="37"/>
    </row>
    <row r="62" spans="1:12" ht="30" x14ac:dyDescent="0.25">
      <c r="A62" s="26" t="s">
        <v>126</v>
      </c>
      <c r="B62" s="36" t="s">
        <v>127</v>
      </c>
      <c r="C62" s="32" t="s">
        <v>93</v>
      </c>
      <c r="D62" s="31">
        <v>1</v>
      </c>
      <c r="E62" s="31" t="s">
        <v>59</v>
      </c>
      <c r="F62" s="33"/>
      <c r="G62" s="28"/>
      <c r="H62" s="8">
        <f t="shared" si="3"/>
        <v>0</v>
      </c>
      <c r="I62" s="8">
        <f t="shared" si="4"/>
        <v>0</v>
      </c>
      <c r="J62" s="8">
        <f t="shared" si="5"/>
        <v>0</v>
      </c>
      <c r="K62" s="34"/>
      <c r="L62" s="37"/>
    </row>
    <row r="63" spans="1:12" ht="45" x14ac:dyDescent="0.25">
      <c r="A63" s="26" t="s">
        <v>128</v>
      </c>
      <c r="B63" s="36" t="s">
        <v>129</v>
      </c>
      <c r="C63" s="32" t="s">
        <v>130</v>
      </c>
      <c r="D63" s="31">
        <v>3</v>
      </c>
      <c r="E63" s="31" t="s">
        <v>15</v>
      </c>
      <c r="F63" s="33"/>
      <c r="G63" s="28"/>
      <c r="H63" s="8">
        <f t="shared" si="3"/>
        <v>0</v>
      </c>
      <c r="I63" s="8">
        <f t="shared" si="4"/>
        <v>0</v>
      </c>
      <c r="J63" s="8">
        <f t="shared" si="5"/>
        <v>0</v>
      </c>
      <c r="K63" s="34"/>
      <c r="L63" s="37"/>
    </row>
    <row r="64" spans="1:12" ht="30" x14ac:dyDescent="0.25">
      <c r="A64" s="26" t="s">
        <v>131</v>
      </c>
      <c r="B64" s="5" t="s">
        <v>132</v>
      </c>
      <c r="C64" s="32" t="s">
        <v>26</v>
      </c>
      <c r="D64" s="31">
        <v>1</v>
      </c>
      <c r="E64" s="31" t="s">
        <v>15</v>
      </c>
      <c r="F64" s="33"/>
      <c r="G64" s="28"/>
      <c r="H64" s="8">
        <f t="shared" si="3"/>
        <v>0</v>
      </c>
      <c r="I64" s="8">
        <f t="shared" si="4"/>
        <v>0</v>
      </c>
      <c r="J64" s="8">
        <f t="shared" si="5"/>
        <v>0</v>
      </c>
      <c r="K64" s="34"/>
      <c r="L64" s="37"/>
    </row>
    <row r="65" spans="1:12" x14ac:dyDescent="0.25">
      <c r="A65" s="26" t="s">
        <v>133</v>
      </c>
      <c r="B65" s="14" t="s">
        <v>134</v>
      </c>
      <c r="C65" s="32" t="s">
        <v>33</v>
      </c>
      <c r="D65" s="31">
        <v>2</v>
      </c>
      <c r="E65" s="31" t="s">
        <v>15</v>
      </c>
      <c r="F65" s="33"/>
      <c r="G65" s="28"/>
      <c r="H65" s="8">
        <f t="shared" si="3"/>
        <v>0</v>
      </c>
      <c r="I65" s="8">
        <f t="shared" si="4"/>
        <v>0</v>
      </c>
      <c r="J65" s="8">
        <f t="shared" si="5"/>
        <v>0</v>
      </c>
      <c r="K65" s="34"/>
      <c r="L65" s="37"/>
    </row>
    <row r="66" spans="1:12" x14ac:dyDescent="0.25">
      <c r="A66" s="26" t="s">
        <v>135</v>
      </c>
      <c r="B66" s="14" t="s">
        <v>136</v>
      </c>
      <c r="C66" s="32" t="s">
        <v>33</v>
      </c>
      <c r="D66" s="31">
        <v>2</v>
      </c>
      <c r="E66" s="31" t="s">
        <v>15</v>
      </c>
      <c r="F66" s="33"/>
      <c r="G66" s="28"/>
      <c r="H66" s="8">
        <f t="shared" si="3"/>
        <v>0</v>
      </c>
      <c r="I66" s="8">
        <f t="shared" si="4"/>
        <v>0</v>
      </c>
      <c r="J66" s="8">
        <f t="shared" si="5"/>
        <v>0</v>
      </c>
      <c r="K66" s="34"/>
      <c r="L66" s="37"/>
    </row>
    <row r="67" spans="1:12" x14ac:dyDescent="0.25">
      <c r="A67" s="26" t="s">
        <v>137</v>
      </c>
      <c r="B67" s="14" t="s">
        <v>138</v>
      </c>
      <c r="C67" s="32" t="s">
        <v>26</v>
      </c>
      <c r="D67" s="31">
        <v>1</v>
      </c>
      <c r="E67" s="31" t="s">
        <v>84</v>
      </c>
      <c r="F67" s="33"/>
      <c r="G67" s="28"/>
      <c r="H67" s="8">
        <f t="shared" si="3"/>
        <v>0</v>
      </c>
      <c r="I67" s="8">
        <f t="shared" si="4"/>
        <v>0</v>
      </c>
      <c r="J67" s="8">
        <f t="shared" si="5"/>
        <v>0</v>
      </c>
      <c r="K67" s="34"/>
      <c r="L67" s="37"/>
    </row>
    <row r="68" spans="1:12" x14ac:dyDescent="0.25">
      <c r="A68" s="26" t="s">
        <v>139</v>
      </c>
      <c r="B68" s="98" t="s">
        <v>140</v>
      </c>
      <c r="C68" s="94" t="s">
        <v>141</v>
      </c>
      <c r="D68" s="95">
        <v>5</v>
      </c>
      <c r="E68" s="95" t="s">
        <v>59</v>
      </c>
      <c r="F68" s="33"/>
      <c r="G68" s="28"/>
      <c r="H68" s="8">
        <f t="shared" si="3"/>
        <v>0</v>
      </c>
      <c r="I68" s="8">
        <f t="shared" si="4"/>
        <v>0</v>
      </c>
      <c r="J68" s="8">
        <f t="shared" si="5"/>
        <v>0</v>
      </c>
      <c r="K68" s="34"/>
    </row>
    <row r="69" spans="1:12" ht="18.75" customHeight="1" x14ac:dyDescent="0.25">
      <c r="A69" s="26" t="s">
        <v>142</v>
      </c>
      <c r="B69" s="14" t="s">
        <v>143</v>
      </c>
      <c r="C69" s="32" t="s">
        <v>33</v>
      </c>
      <c r="D69" s="31">
        <v>2</v>
      </c>
      <c r="E69" s="31" t="s">
        <v>15</v>
      </c>
      <c r="F69" s="33"/>
      <c r="G69" s="28"/>
      <c r="H69" s="8">
        <f t="shared" si="3"/>
        <v>0</v>
      </c>
      <c r="I69" s="8">
        <f t="shared" si="4"/>
        <v>0</v>
      </c>
      <c r="J69" s="8">
        <f t="shared" si="5"/>
        <v>0</v>
      </c>
      <c r="K69" s="34"/>
      <c r="L69" s="37"/>
    </row>
    <row r="70" spans="1:12" ht="45" x14ac:dyDescent="0.25">
      <c r="A70" s="26" t="s">
        <v>144</v>
      </c>
      <c r="B70" s="44" t="s">
        <v>145</v>
      </c>
      <c r="C70" s="45" t="s">
        <v>146</v>
      </c>
      <c r="D70" s="46">
        <v>1</v>
      </c>
      <c r="E70" s="46" t="s">
        <v>147</v>
      </c>
      <c r="F70" s="33"/>
      <c r="G70" s="28"/>
      <c r="H70" s="8">
        <f t="shared" si="3"/>
        <v>0</v>
      </c>
      <c r="I70" s="8">
        <f t="shared" si="4"/>
        <v>0</v>
      </c>
      <c r="J70" s="8">
        <f t="shared" si="5"/>
        <v>0</v>
      </c>
      <c r="K70" s="47"/>
      <c r="L70" s="37"/>
    </row>
    <row r="71" spans="1:12" x14ac:dyDescent="0.25">
      <c r="A71" s="48"/>
      <c r="B71" s="49"/>
      <c r="C71" s="50"/>
      <c r="D71" s="51"/>
      <c r="E71" s="51"/>
      <c r="F71" s="52"/>
      <c r="G71" s="53"/>
      <c r="H71" s="54" t="s">
        <v>54</v>
      </c>
      <c r="I71" s="55">
        <f>SUM(I25:I70)</f>
        <v>0</v>
      </c>
      <c r="J71" s="55">
        <f>SUM(J25:J70)</f>
        <v>0</v>
      </c>
      <c r="K71" s="21"/>
    </row>
    <row r="72" spans="1:12" x14ac:dyDescent="0.25">
      <c r="A72" s="109" t="s">
        <v>148</v>
      </c>
      <c r="B72" s="109"/>
      <c r="C72" s="109"/>
      <c r="D72" s="109"/>
      <c r="E72" s="109"/>
      <c r="F72" s="109"/>
      <c r="G72" s="109"/>
      <c r="H72" s="110"/>
      <c r="I72" s="110"/>
      <c r="J72" s="110"/>
      <c r="K72" s="109"/>
    </row>
    <row r="73" spans="1:12" ht="15" customHeight="1" x14ac:dyDescent="0.25">
      <c r="A73" s="40" t="s">
        <v>12</v>
      </c>
      <c r="B73" s="31" t="s">
        <v>149</v>
      </c>
      <c r="C73" s="6" t="s">
        <v>150</v>
      </c>
      <c r="D73" s="7">
        <v>1</v>
      </c>
      <c r="E73" s="7" t="s">
        <v>59</v>
      </c>
      <c r="F73" s="8"/>
      <c r="G73" s="56"/>
      <c r="H73" s="8">
        <f>F73+(F73*G73)</f>
        <v>0</v>
      </c>
      <c r="I73" s="8">
        <f>F73*D73</f>
        <v>0</v>
      </c>
      <c r="J73" s="8">
        <f>D73*H73</f>
        <v>0</v>
      </c>
      <c r="K73" s="11"/>
      <c r="L73" s="37"/>
    </row>
    <row r="74" spans="1:12" ht="15" customHeight="1" x14ac:dyDescent="0.25">
      <c r="A74" s="40" t="s">
        <v>16</v>
      </c>
      <c r="B74" s="57" t="s">
        <v>151</v>
      </c>
      <c r="C74" s="6" t="s">
        <v>152</v>
      </c>
      <c r="D74" s="7">
        <v>6</v>
      </c>
      <c r="E74" s="7" t="s">
        <v>59</v>
      </c>
      <c r="F74" s="8"/>
      <c r="G74" s="56"/>
      <c r="H74" s="8">
        <f t="shared" ref="H74:H102" si="6">F74+(F74*G74)</f>
        <v>0</v>
      </c>
      <c r="I74" s="8">
        <f t="shared" ref="I74:I102" si="7">F74*D74</f>
        <v>0</v>
      </c>
      <c r="J74" s="8">
        <f t="shared" ref="J74:J102" si="8">D74*H74</f>
        <v>0</v>
      </c>
      <c r="K74" s="11"/>
      <c r="L74" s="37"/>
    </row>
    <row r="75" spans="1:12" ht="15" customHeight="1" x14ac:dyDescent="0.25">
      <c r="A75" s="40" t="s">
        <v>18</v>
      </c>
      <c r="B75" s="58" t="s">
        <v>153</v>
      </c>
      <c r="C75" s="6" t="s">
        <v>36</v>
      </c>
      <c r="D75" s="7">
        <v>10</v>
      </c>
      <c r="E75" s="7" t="s">
        <v>84</v>
      </c>
      <c r="F75" s="8"/>
      <c r="G75" s="56"/>
      <c r="H75" s="8">
        <f t="shared" si="6"/>
        <v>0</v>
      </c>
      <c r="I75" s="8">
        <f t="shared" si="7"/>
        <v>0</v>
      </c>
      <c r="J75" s="8">
        <f t="shared" si="8"/>
        <v>0</v>
      </c>
      <c r="K75" s="11"/>
      <c r="L75" s="37"/>
    </row>
    <row r="76" spans="1:12" ht="15" customHeight="1" x14ac:dyDescent="0.25">
      <c r="A76" s="40" t="s">
        <v>20</v>
      </c>
      <c r="B76" s="57" t="s">
        <v>154</v>
      </c>
      <c r="C76" s="6" t="s">
        <v>155</v>
      </c>
      <c r="D76" s="7">
        <v>5</v>
      </c>
      <c r="E76" s="7" t="s">
        <v>84</v>
      </c>
      <c r="F76" s="8"/>
      <c r="G76" s="56"/>
      <c r="H76" s="8">
        <f t="shared" si="6"/>
        <v>0</v>
      </c>
      <c r="I76" s="8">
        <f t="shared" si="7"/>
        <v>0</v>
      </c>
      <c r="J76" s="8">
        <f t="shared" si="8"/>
        <v>0</v>
      </c>
      <c r="K76" s="11"/>
      <c r="L76" s="37"/>
    </row>
    <row r="77" spans="1:12" ht="15" customHeight="1" x14ac:dyDescent="0.25">
      <c r="A77" s="40" t="s">
        <v>22</v>
      </c>
      <c r="B77" s="57" t="s">
        <v>156</v>
      </c>
      <c r="C77" s="6" t="s">
        <v>155</v>
      </c>
      <c r="D77" s="7">
        <v>5</v>
      </c>
      <c r="E77" s="7" t="s">
        <v>15</v>
      </c>
      <c r="F77" s="8"/>
      <c r="G77" s="56"/>
      <c r="H77" s="8">
        <f t="shared" si="6"/>
        <v>0</v>
      </c>
      <c r="I77" s="8">
        <f t="shared" si="7"/>
        <v>0</v>
      </c>
      <c r="J77" s="8">
        <f t="shared" si="8"/>
        <v>0</v>
      </c>
      <c r="K77" s="11"/>
      <c r="L77" s="37"/>
    </row>
    <row r="78" spans="1:12" ht="15" customHeight="1" x14ac:dyDescent="0.25">
      <c r="A78" s="40" t="s">
        <v>24</v>
      </c>
      <c r="B78" s="58" t="s">
        <v>157</v>
      </c>
      <c r="C78" s="6" t="s">
        <v>158</v>
      </c>
      <c r="D78" s="7">
        <v>6</v>
      </c>
      <c r="E78" s="7" t="s">
        <v>15</v>
      </c>
      <c r="F78" s="8"/>
      <c r="G78" s="56"/>
      <c r="H78" s="8">
        <f t="shared" si="6"/>
        <v>0</v>
      </c>
      <c r="I78" s="8">
        <f t="shared" si="7"/>
        <v>0</v>
      </c>
      <c r="J78" s="8">
        <f t="shared" si="8"/>
        <v>0</v>
      </c>
      <c r="K78" s="11"/>
      <c r="L78" s="37"/>
    </row>
    <row r="79" spans="1:12" ht="15" customHeight="1" x14ac:dyDescent="0.25">
      <c r="A79" s="40" t="s">
        <v>27</v>
      </c>
      <c r="B79" s="58" t="s">
        <v>159</v>
      </c>
      <c r="C79" s="6" t="s">
        <v>160</v>
      </c>
      <c r="D79" s="7">
        <v>2</v>
      </c>
      <c r="E79" s="7" t="s">
        <v>59</v>
      </c>
      <c r="F79" s="8"/>
      <c r="G79" s="56"/>
      <c r="H79" s="8">
        <f t="shared" si="6"/>
        <v>0</v>
      </c>
      <c r="I79" s="8">
        <f t="shared" si="7"/>
        <v>0</v>
      </c>
      <c r="J79" s="8">
        <f t="shared" si="8"/>
        <v>0</v>
      </c>
      <c r="K79" s="11"/>
      <c r="L79" s="37"/>
    </row>
    <row r="80" spans="1:12" ht="15" customHeight="1" x14ac:dyDescent="0.25">
      <c r="A80" s="40" t="s">
        <v>29</v>
      </c>
      <c r="B80" s="58" t="s">
        <v>161</v>
      </c>
      <c r="C80" s="6" t="s">
        <v>162</v>
      </c>
      <c r="D80" s="7">
        <v>3</v>
      </c>
      <c r="E80" s="7" t="s">
        <v>84</v>
      </c>
      <c r="F80" s="8"/>
      <c r="G80" s="56"/>
      <c r="H80" s="8">
        <f t="shared" si="6"/>
        <v>0</v>
      </c>
      <c r="I80" s="8">
        <f t="shared" si="7"/>
        <v>0</v>
      </c>
      <c r="J80" s="8">
        <f t="shared" si="8"/>
        <v>0</v>
      </c>
      <c r="K80" s="11"/>
      <c r="L80" s="37"/>
    </row>
    <row r="81" spans="1:12" ht="15" customHeight="1" x14ac:dyDescent="0.25">
      <c r="A81" s="40" t="s">
        <v>31</v>
      </c>
      <c r="B81" s="58" t="s">
        <v>163</v>
      </c>
      <c r="C81" s="6" t="s">
        <v>152</v>
      </c>
      <c r="D81" s="7">
        <v>10</v>
      </c>
      <c r="E81" s="7" t="s">
        <v>15</v>
      </c>
      <c r="F81" s="8"/>
      <c r="G81" s="56"/>
      <c r="H81" s="8">
        <f t="shared" si="6"/>
        <v>0</v>
      </c>
      <c r="I81" s="8">
        <f t="shared" si="7"/>
        <v>0</v>
      </c>
      <c r="J81" s="8">
        <f t="shared" si="8"/>
        <v>0</v>
      </c>
      <c r="K81" s="11"/>
      <c r="L81" s="37"/>
    </row>
    <row r="82" spans="1:12" ht="15" customHeight="1" x14ac:dyDescent="0.25">
      <c r="A82" s="40" t="s">
        <v>34</v>
      </c>
      <c r="B82" s="31" t="s">
        <v>164</v>
      </c>
      <c r="C82" s="6" t="s">
        <v>165</v>
      </c>
      <c r="D82" s="7">
        <v>4</v>
      </c>
      <c r="E82" s="7" t="s">
        <v>59</v>
      </c>
      <c r="F82" s="8"/>
      <c r="G82" s="56"/>
      <c r="H82" s="8">
        <f t="shared" si="6"/>
        <v>0</v>
      </c>
      <c r="I82" s="8">
        <f t="shared" si="7"/>
        <v>0</v>
      </c>
      <c r="J82" s="8">
        <f t="shared" si="8"/>
        <v>0</v>
      </c>
      <c r="K82" s="11"/>
      <c r="L82" s="37"/>
    </row>
    <row r="83" spans="1:12" ht="15" customHeight="1" x14ac:dyDescent="0.25">
      <c r="A83" s="40" t="s">
        <v>37</v>
      </c>
      <c r="B83" s="58" t="s">
        <v>166</v>
      </c>
      <c r="C83" s="6" t="s">
        <v>160</v>
      </c>
      <c r="D83" s="7">
        <v>10</v>
      </c>
      <c r="E83" s="7" t="s">
        <v>59</v>
      </c>
      <c r="F83" s="8"/>
      <c r="G83" s="56"/>
      <c r="H83" s="8">
        <f t="shared" si="6"/>
        <v>0</v>
      </c>
      <c r="I83" s="8">
        <f t="shared" si="7"/>
        <v>0</v>
      </c>
      <c r="J83" s="8">
        <f t="shared" si="8"/>
        <v>0</v>
      </c>
      <c r="K83" s="11"/>
      <c r="L83" s="37"/>
    </row>
    <row r="84" spans="1:12" ht="15" customHeight="1" x14ac:dyDescent="0.25">
      <c r="A84" s="40" t="s">
        <v>39</v>
      </c>
      <c r="B84" s="58" t="s">
        <v>167</v>
      </c>
      <c r="C84" s="6" t="s">
        <v>168</v>
      </c>
      <c r="D84" s="7">
        <v>3</v>
      </c>
      <c r="E84" s="7" t="s">
        <v>15</v>
      </c>
      <c r="F84" s="8"/>
      <c r="G84" s="56"/>
      <c r="H84" s="8">
        <f t="shared" si="6"/>
        <v>0</v>
      </c>
      <c r="I84" s="8">
        <f t="shared" si="7"/>
        <v>0</v>
      </c>
      <c r="J84" s="8">
        <f t="shared" si="8"/>
        <v>0</v>
      </c>
      <c r="K84" s="11"/>
      <c r="L84" s="37"/>
    </row>
    <row r="85" spans="1:12" ht="30" x14ac:dyDescent="0.25">
      <c r="A85" s="40" t="s">
        <v>42</v>
      </c>
      <c r="B85" s="58" t="s">
        <v>169</v>
      </c>
      <c r="C85" s="6" t="s">
        <v>26</v>
      </c>
      <c r="D85" s="7">
        <v>1</v>
      </c>
      <c r="E85" s="7" t="s">
        <v>84</v>
      </c>
      <c r="F85" s="8"/>
      <c r="G85" s="56"/>
      <c r="H85" s="8">
        <f t="shared" si="6"/>
        <v>0</v>
      </c>
      <c r="I85" s="8">
        <f t="shared" si="7"/>
        <v>0</v>
      </c>
      <c r="J85" s="8">
        <f t="shared" si="8"/>
        <v>0</v>
      </c>
      <c r="K85" s="11"/>
      <c r="L85" s="37"/>
    </row>
    <row r="86" spans="1:12" ht="27" customHeight="1" x14ac:dyDescent="0.25">
      <c r="A86" s="40" t="s">
        <v>44</v>
      </c>
      <c r="B86" s="35" t="s">
        <v>170</v>
      </c>
      <c r="C86" s="6" t="s">
        <v>171</v>
      </c>
      <c r="D86" s="7">
        <v>18</v>
      </c>
      <c r="E86" s="7" t="s">
        <v>84</v>
      </c>
      <c r="F86" s="8"/>
      <c r="G86" s="56"/>
      <c r="H86" s="8">
        <f t="shared" si="6"/>
        <v>0</v>
      </c>
      <c r="I86" s="8">
        <f t="shared" si="7"/>
        <v>0</v>
      </c>
      <c r="J86" s="8">
        <f t="shared" si="8"/>
        <v>0</v>
      </c>
      <c r="K86" s="11"/>
      <c r="L86" s="37"/>
    </row>
    <row r="87" spans="1:12" x14ac:dyDescent="0.25">
      <c r="A87" s="40" t="s">
        <v>46</v>
      </c>
      <c r="B87" s="35" t="s">
        <v>172</v>
      </c>
      <c r="C87" s="6" t="s">
        <v>173</v>
      </c>
      <c r="D87" s="7">
        <v>1</v>
      </c>
      <c r="E87" s="7" t="s">
        <v>59</v>
      </c>
      <c r="F87" s="8"/>
      <c r="G87" s="56"/>
      <c r="H87" s="8">
        <f t="shared" si="6"/>
        <v>0</v>
      </c>
      <c r="I87" s="8">
        <f t="shared" si="7"/>
        <v>0</v>
      </c>
      <c r="J87" s="8">
        <f t="shared" si="8"/>
        <v>0</v>
      </c>
      <c r="K87" s="11"/>
      <c r="L87" s="37"/>
    </row>
    <row r="88" spans="1:12" ht="30" x14ac:dyDescent="0.25">
      <c r="A88" s="40" t="s">
        <v>48</v>
      </c>
      <c r="B88" s="98" t="s">
        <v>174</v>
      </c>
      <c r="C88" s="94" t="s">
        <v>26</v>
      </c>
      <c r="D88" s="95">
        <v>1</v>
      </c>
      <c r="E88" s="95" t="s">
        <v>84</v>
      </c>
      <c r="F88" s="8"/>
      <c r="G88" s="56"/>
      <c r="H88" s="8">
        <f t="shared" si="6"/>
        <v>0</v>
      </c>
      <c r="I88" s="8">
        <f t="shared" si="7"/>
        <v>0</v>
      </c>
      <c r="J88" s="8">
        <f t="shared" si="8"/>
        <v>0</v>
      </c>
      <c r="K88" s="11"/>
      <c r="L88" s="59"/>
    </row>
    <row r="89" spans="1:12" ht="30" x14ac:dyDescent="0.25">
      <c r="A89" s="40" t="s">
        <v>50</v>
      </c>
      <c r="B89" s="98" t="s">
        <v>175</v>
      </c>
      <c r="C89" s="94" t="s">
        <v>26</v>
      </c>
      <c r="D89" s="95">
        <v>1</v>
      </c>
      <c r="E89" s="95" t="s">
        <v>84</v>
      </c>
      <c r="F89" s="8"/>
      <c r="G89" s="56"/>
      <c r="H89" s="8">
        <f t="shared" si="6"/>
        <v>0</v>
      </c>
      <c r="I89" s="8">
        <f t="shared" si="7"/>
        <v>0</v>
      </c>
      <c r="J89" s="8">
        <f t="shared" si="8"/>
        <v>0</v>
      </c>
      <c r="K89" s="11"/>
      <c r="L89" s="59"/>
    </row>
    <row r="90" spans="1:12" ht="30" x14ac:dyDescent="0.25">
      <c r="A90" s="40" t="s">
        <v>52</v>
      </c>
      <c r="B90" s="98" t="s">
        <v>176</v>
      </c>
      <c r="C90" s="94" t="s">
        <v>26</v>
      </c>
      <c r="D90" s="95">
        <v>1</v>
      </c>
      <c r="E90" s="95" t="s">
        <v>84</v>
      </c>
      <c r="F90" s="8"/>
      <c r="G90" s="56"/>
      <c r="H90" s="8">
        <f t="shared" si="6"/>
        <v>0</v>
      </c>
      <c r="I90" s="8">
        <f t="shared" si="7"/>
        <v>0</v>
      </c>
      <c r="J90" s="8">
        <f t="shared" si="8"/>
        <v>0</v>
      </c>
      <c r="K90" s="11"/>
      <c r="L90" s="59"/>
    </row>
    <row r="91" spans="1:12" ht="30" x14ac:dyDescent="0.25">
      <c r="A91" s="40" t="s">
        <v>85</v>
      </c>
      <c r="B91" s="97" t="s">
        <v>177</v>
      </c>
      <c r="C91" s="94" t="s">
        <v>178</v>
      </c>
      <c r="D91" s="95">
        <v>2</v>
      </c>
      <c r="E91" s="95" t="s">
        <v>84</v>
      </c>
      <c r="F91" s="8"/>
      <c r="G91" s="56"/>
      <c r="H91" s="8">
        <f t="shared" si="6"/>
        <v>0</v>
      </c>
      <c r="I91" s="8">
        <f t="shared" si="7"/>
        <v>0</v>
      </c>
      <c r="J91" s="8">
        <f t="shared" si="8"/>
        <v>0</v>
      </c>
      <c r="K91" s="11"/>
      <c r="L91" s="37"/>
    </row>
    <row r="92" spans="1:12" x14ac:dyDescent="0.25">
      <c r="A92" s="40" t="s">
        <v>87</v>
      </c>
      <c r="B92" s="96" t="s">
        <v>179</v>
      </c>
      <c r="C92" s="94" t="s">
        <v>41</v>
      </c>
      <c r="D92" s="95">
        <v>1</v>
      </c>
      <c r="E92" s="95" t="s">
        <v>84</v>
      </c>
      <c r="F92" s="8"/>
      <c r="G92" s="56"/>
      <c r="H92" s="8">
        <f t="shared" si="6"/>
        <v>0</v>
      </c>
      <c r="I92" s="8">
        <f t="shared" si="7"/>
        <v>0</v>
      </c>
      <c r="J92" s="8">
        <f t="shared" si="8"/>
        <v>0</v>
      </c>
      <c r="K92" s="11"/>
      <c r="L92" s="37"/>
    </row>
    <row r="93" spans="1:12" ht="47.25" customHeight="1" x14ac:dyDescent="0.25">
      <c r="A93" s="40" t="s">
        <v>89</v>
      </c>
      <c r="B93" s="97" t="s">
        <v>180</v>
      </c>
      <c r="C93" s="94" t="s">
        <v>41</v>
      </c>
      <c r="D93" s="95">
        <v>1</v>
      </c>
      <c r="E93" s="95" t="s">
        <v>181</v>
      </c>
      <c r="F93" s="8"/>
      <c r="G93" s="56"/>
      <c r="H93" s="8">
        <f t="shared" si="6"/>
        <v>0</v>
      </c>
      <c r="I93" s="8">
        <f t="shared" si="7"/>
        <v>0</v>
      </c>
      <c r="J93" s="8">
        <f t="shared" si="8"/>
        <v>0</v>
      </c>
      <c r="K93" s="11"/>
      <c r="L93" s="37"/>
    </row>
    <row r="94" spans="1:12" x14ac:dyDescent="0.25">
      <c r="A94" s="40" t="s">
        <v>91</v>
      </c>
      <c r="B94" s="97" t="s">
        <v>182</v>
      </c>
      <c r="C94" s="94" t="s">
        <v>183</v>
      </c>
      <c r="D94" s="95">
        <v>35</v>
      </c>
      <c r="E94" s="95" t="s">
        <v>59</v>
      </c>
      <c r="F94" s="8"/>
      <c r="G94" s="56"/>
      <c r="H94" s="8">
        <f t="shared" si="6"/>
        <v>0</v>
      </c>
      <c r="I94" s="8">
        <f t="shared" si="7"/>
        <v>0</v>
      </c>
      <c r="J94" s="8">
        <f t="shared" si="8"/>
        <v>0</v>
      </c>
      <c r="K94" s="11"/>
      <c r="L94" s="37"/>
    </row>
    <row r="95" spans="1:12" x14ac:dyDescent="0.25">
      <c r="A95" s="40" t="s">
        <v>94</v>
      </c>
      <c r="B95" s="97" t="s">
        <v>184</v>
      </c>
      <c r="C95" s="94" t="s">
        <v>185</v>
      </c>
      <c r="D95" s="95">
        <v>8</v>
      </c>
      <c r="E95" s="95" t="s">
        <v>59</v>
      </c>
      <c r="F95" s="8"/>
      <c r="G95" s="56"/>
      <c r="H95" s="8">
        <f t="shared" si="6"/>
        <v>0</v>
      </c>
      <c r="I95" s="8">
        <f t="shared" si="7"/>
        <v>0</v>
      </c>
      <c r="J95" s="8">
        <f t="shared" si="8"/>
        <v>0</v>
      </c>
      <c r="K95" s="11"/>
      <c r="L95" s="37"/>
    </row>
    <row r="96" spans="1:12" x14ac:dyDescent="0.25">
      <c r="A96" s="40" t="s">
        <v>97</v>
      </c>
      <c r="B96" s="97" t="s">
        <v>186</v>
      </c>
      <c r="C96" s="94" t="s">
        <v>187</v>
      </c>
      <c r="D96" s="95">
        <v>7</v>
      </c>
      <c r="E96" s="95" t="s">
        <v>59</v>
      </c>
      <c r="F96" s="8"/>
      <c r="G96" s="56"/>
      <c r="H96" s="8">
        <f t="shared" si="6"/>
        <v>0</v>
      </c>
      <c r="I96" s="8">
        <f t="shared" si="7"/>
        <v>0</v>
      </c>
      <c r="J96" s="8">
        <f t="shared" si="8"/>
        <v>0</v>
      </c>
      <c r="K96" s="11"/>
      <c r="L96" s="37"/>
    </row>
    <row r="97" spans="1:12" ht="45" x14ac:dyDescent="0.25">
      <c r="A97" s="40" t="s">
        <v>99</v>
      </c>
      <c r="B97" s="98" t="s">
        <v>188</v>
      </c>
      <c r="C97" s="94" t="s">
        <v>26</v>
      </c>
      <c r="D97" s="95">
        <v>1</v>
      </c>
      <c r="E97" s="95" t="s">
        <v>15</v>
      </c>
      <c r="F97" s="8"/>
      <c r="G97" s="56"/>
      <c r="H97" s="8">
        <f t="shared" si="6"/>
        <v>0</v>
      </c>
      <c r="I97" s="8">
        <f t="shared" si="7"/>
        <v>0</v>
      </c>
      <c r="J97" s="8">
        <f t="shared" si="8"/>
        <v>0</v>
      </c>
      <c r="K97" s="11"/>
      <c r="L97" s="37"/>
    </row>
    <row r="98" spans="1:12" x14ac:dyDescent="0.25">
      <c r="A98" s="40" t="s">
        <v>101</v>
      </c>
      <c r="B98" s="99" t="s">
        <v>189</v>
      </c>
      <c r="C98" s="100" t="s">
        <v>190</v>
      </c>
      <c r="D98" s="99">
        <v>2</v>
      </c>
      <c r="E98" s="99" t="s">
        <v>59</v>
      </c>
      <c r="F98" s="60"/>
      <c r="G98" s="56"/>
      <c r="H98" s="8">
        <f t="shared" si="6"/>
        <v>0</v>
      </c>
      <c r="I98" s="8">
        <f t="shared" si="7"/>
        <v>0</v>
      </c>
      <c r="J98" s="8">
        <f t="shared" si="8"/>
        <v>0</v>
      </c>
      <c r="K98" s="61"/>
      <c r="L98" s="37"/>
    </row>
    <row r="99" spans="1:12" ht="45" x14ac:dyDescent="0.25">
      <c r="A99" s="40" t="s">
        <v>103</v>
      </c>
      <c r="B99" s="97" t="s">
        <v>191</v>
      </c>
      <c r="C99" s="94" t="s">
        <v>41</v>
      </c>
      <c r="D99" s="95">
        <v>1</v>
      </c>
      <c r="E99" s="95" t="s">
        <v>15</v>
      </c>
      <c r="F99" s="8"/>
      <c r="G99" s="56"/>
      <c r="H99" s="8">
        <f t="shared" si="6"/>
        <v>0</v>
      </c>
      <c r="I99" s="8">
        <f t="shared" si="7"/>
        <v>0</v>
      </c>
      <c r="J99" s="8">
        <f t="shared" si="8"/>
        <v>0</v>
      </c>
      <c r="K99" s="11"/>
      <c r="L99" s="37"/>
    </row>
    <row r="100" spans="1:12" ht="30" x14ac:dyDescent="0.25">
      <c r="A100" s="40" t="s">
        <v>105</v>
      </c>
      <c r="B100" s="97" t="s">
        <v>192</v>
      </c>
      <c r="C100" s="94" t="s">
        <v>41</v>
      </c>
      <c r="D100" s="95">
        <v>1</v>
      </c>
      <c r="E100" s="95" t="s">
        <v>15</v>
      </c>
      <c r="F100" s="8"/>
      <c r="G100" s="56"/>
      <c r="H100" s="8">
        <f t="shared" si="6"/>
        <v>0</v>
      </c>
      <c r="I100" s="8">
        <f t="shared" si="7"/>
        <v>0</v>
      </c>
      <c r="J100" s="8">
        <f t="shared" si="8"/>
        <v>0</v>
      </c>
      <c r="K100" s="11"/>
      <c r="L100" s="37"/>
    </row>
    <row r="101" spans="1:12" x14ac:dyDescent="0.25">
      <c r="A101" s="40" t="s">
        <v>107</v>
      </c>
      <c r="B101" s="97" t="s">
        <v>193</v>
      </c>
      <c r="C101" s="94" t="s">
        <v>41</v>
      </c>
      <c r="D101" s="95">
        <v>1</v>
      </c>
      <c r="E101" s="95" t="s">
        <v>15</v>
      </c>
      <c r="F101" s="8"/>
      <c r="G101" s="56"/>
      <c r="H101" s="8">
        <f t="shared" si="6"/>
        <v>0</v>
      </c>
      <c r="I101" s="8">
        <f t="shared" si="7"/>
        <v>0</v>
      </c>
      <c r="J101" s="8">
        <f t="shared" si="8"/>
        <v>0</v>
      </c>
      <c r="K101" s="11"/>
      <c r="L101" s="37"/>
    </row>
    <row r="102" spans="1:12" x14ac:dyDescent="0.25">
      <c r="A102" s="40" t="s">
        <v>109</v>
      </c>
      <c r="B102" s="97" t="s">
        <v>194</v>
      </c>
      <c r="C102" s="94" t="s">
        <v>195</v>
      </c>
      <c r="D102" s="95">
        <v>20</v>
      </c>
      <c r="E102" s="95" t="s">
        <v>15</v>
      </c>
      <c r="F102" s="8"/>
      <c r="G102" s="56"/>
      <c r="H102" s="8">
        <f t="shared" si="6"/>
        <v>0</v>
      </c>
      <c r="I102" s="8">
        <f t="shared" si="7"/>
        <v>0</v>
      </c>
      <c r="J102" s="8">
        <f t="shared" si="8"/>
        <v>0</v>
      </c>
      <c r="K102" s="11"/>
      <c r="L102" s="62"/>
    </row>
    <row r="103" spans="1:12" x14ac:dyDescent="0.25">
      <c r="A103" s="63"/>
      <c r="B103" s="64"/>
      <c r="C103" s="65"/>
      <c r="D103" s="64"/>
      <c r="E103" s="64"/>
      <c r="F103" s="66"/>
      <c r="G103" s="67"/>
      <c r="H103" s="68" t="s">
        <v>54</v>
      </c>
      <c r="I103" s="69">
        <f>SUM(I73:I102)</f>
        <v>0</v>
      </c>
      <c r="J103" s="69">
        <f>SUM(J73:J102)</f>
        <v>0</v>
      </c>
      <c r="K103" s="70"/>
    </row>
    <row r="104" spans="1:12" x14ac:dyDescent="0.25">
      <c r="A104" s="107" t="s">
        <v>196</v>
      </c>
      <c r="B104" s="107"/>
      <c r="C104" s="107"/>
      <c r="D104" s="107"/>
      <c r="E104" s="107"/>
      <c r="F104" s="107"/>
      <c r="G104" s="107"/>
      <c r="H104" s="108"/>
      <c r="I104" s="108"/>
      <c r="J104" s="108"/>
      <c r="K104" s="107"/>
    </row>
    <row r="105" spans="1:12" ht="30" x14ac:dyDescent="0.25">
      <c r="A105" s="26" t="s">
        <v>12</v>
      </c>
      <c r="B105" s="5" t="s">
        <v>197</v>
      </c>
      <c r="C105" s="6" t="s">
        <v>198</v>
      </c>
      <c r="D105" s="7">
        <v>2</v>
      </c>
      <c r="E105" s="7" t="s">
        <v>59</v>
      </c>
      <c r="F105" s="8"/>
      <c r="G105" s="56"/>
      <c r="H105" s="8">
        <f>F105+(F105*G105)</f>
        <v>0</v>
      </c>
      <c r="I105" s="8">
        <f t="shared" ref="I105:I145" si="9">D105*F105</f>
        <v>0</v>
      </c>
      <c r="J105" s="8">
        <f>D105*H105</f>
        <v>0</v>
      </c>
      <c r="K105" s="11"/>
    </row>
    <row r="106" spans="1:12" x14ac:dyDescent="0.25">
      <c r="A106" s="26" t="s">
        <v>16</v>
      </c>
      <c r="B106" s="7" t="s">
        <v>199</v>
      </c>
      <c r="C106" s="6" t="s">
        <v>200</v>
      </c>
      <c r="D106" s="7">
        <v>2</v>
      </c>
      <c r="E106" s="7" t="s">
        <v>59</v>
      </c>
      <c r="F106" s="8"/>
      <c r="G106" s="56"/>
      <c r="H106" s="8">
        <f t="shared" ref="H106:H145" si="10">F106+(F106*G106)</f>
        <v>0</v>
      </c>
      <c r="I106" s="8">
        <f t="shared" si="9"/>
        <v>0</v>
      </c>
      <c r="J106" s="8">
        <f t="shared" ref="J106:J145" si="11">D106*H106</f>
        <v>0</v>
      </c>
      <c r="K106" s="11"/>
    </row>
    <row r="107" spans="1:12" x14ac:dyDescent="0.25">
      <c r="A107" s="26" t="s">
        <v>18</v>
      </c>
      <c r="B107" s="7" t="s">
        <v>201</v>
      </c>
      <c r="C107" s="6" t="s">
        <v>202</v>
      </c>
      <c r="D107" s="7">
        <v>4</v>
      </c>
      <c r="E107" s="7" t="s">
        <v>59</v>
      </c>
      <c r="F107" s="8"/>
      <c r="G107" s="56"/>
      <c r="H107" s="8">
        <f t="shared" si="10"/>
        <v>0</v>
      </c>
      <c r="I107" s="8">
        <f t="shared" si="9"/>
        <v>0</v>
      </c>
      <c r="J107" s="8">
        <f t="shared" si="11"/>
        <v>0</v>
      </c>
      <c r="K107" s="11"/>
    </row>
    <row r="108" spans="1:12" ht="30" x14ac:dyDescent="0.25">
      <c r="A108" s="26" t="s">
        <v>20</v>
      </c>
      <c r="B108" s="71" t="s">
        <v>203</v>
      </c>
      <c r="C108" s="6" t="s">
        <v>204</v>
      </c>
      <c r="D108" s="7">
        <v>1</v>
      </c>
      <c r="E108" s="7" t="s">
        <v>59</v>
      </c>
      <c r="F108" s="8"/>
      <c r="G108" s="56"/>
      <c r="H108" s="8">
        <f t="shared" si="10"/>
        <v>0</v>
      </c>
      <c r="I108" s="8">
        <f t="shared" si="9"/>
        <v>0</v>
      </c>
      <c r="J108" s="8">
        <f t="shared" si="11"/>
        <v>0</v>
      </c>
      <c r="K108" s="11"/>
    </row>
    <row r="109" spans="1:12" x14ac:dyDescent="0.25">
      <c r="A109" s="26" t="s">
        <v>22</v>
      </c>
      <c r="B109" s="5" t="s">
        <v>205</v>
      </c>
      <c r="C109" s="6" t="s">
        <v>206</v>
      </c>
      <c r="D109" s="7">
        <v>1</v>
      </c>
      <c r="E109" s="7" t="s">
        <v>59</v>
      </c>
      <c r="F109" s="8"/>
      <c r="G109" s="56"/>
      <c r="H109" s="8">
        <f t="shared" si="10"/>
        <v>0</v>
      </c>
      <c r="I109" s="8">
        <f t="shared" si="9"/>
        <v>0</v>
      </c>
      <c r="J109" s="8">
        <f t="shared" si="11"/>
        <v>0</v>
      </c>
      <c r="K109" s="11"/>
    </row>
    <row r="110" spans="1:12" x14ac:dyDescent="0.25">
      <c r="A110" s="26" t="s">
        <v>24</v>
      </c>
      <c r="B110" s="7" t="s">
        <v>207</v>
      </c>
      <c r="C110" s="6" t="s">
        <v>208</v>
      </c>
      <c r="D110" s="7">
        <v>1</v>
      </c>
      <c r="E110" s="7" t="s">
        <v>59</v>
      </c>
      <c r="F110" s="8"/>
      <c r="G110" s="56"/>
      <c r="H110" s="8">
        <f t="shared" si="10"/>
        <v>0</v>
      </c>
      <c r="I110" s="8">
        <f t="shared" si="9"/>
        <v>0</v>
      </c>
      <c r="J110" s="8">
        <f t="shared" si="11"/>
        <v>0</v>
      </c>
      <c r="K110" s="11"/>
    </row>
    <row r="111" spans="1:12" x14ac:dyDescent="0.25">
      <c r="A111" s="26" t="s">
        <v>27</v>
      </c>
      <c r="B111" s="7" t="s">
        <v>209</v>
      </c>
      <c r="C111" s="6" t="s">
        <v>208</v>
      </c>
      <c r="D111" s="7">
        <v>1</v>
      </c>
      <c r="E111" s="7" t="s">
        <v>59</v>
      </c>
      <c r="F111" s="8"/>
      <c r="G111" s="56"/>
      <c r="H111" s="8">
        <f t="shared" si="10"/>
        <v>0</v>
      </c>
      <c r="I111" s="8">
        <f t="shared" si="9"/>
        <v>0</v>
      </c>
      <c r="J111" s="8">
        <f t="shared" si="11"/>
        <v>0</v>
      </c>
      <c r="K111" s="11"/>
    </row>
    <row r="112" spans="1:12" x14ac:dyDescent="0.25">
      <c r="A112" s="26" t="s">
        <v>29</v>
      </c>
      <c r="B112" s="5" t="s">
        <v>210</v>
      </c>
      <c r="C112" s="6" t="s">
        <v>211</v>
      </c>
      <c r="D112" s="7">
        <v>2</v>
      </c>
      <c r="E112" s="7" t="s">
        <v>59</v>
      </c>
      <c r="F112" s="8"/>
      <c r="G112" s="56"/>
      <c r="H112" s="8">
        <f t="shared" si="10"/>
        <v>0</v>
      </c>
      <c r="I112" s="8">
        <f t="shared" si="9"/>
        <v>0</v>
      </c>
      <c r="J112" s="8">
        <f t="shared" si="11"/>
        <v>0</v>
      </c>
      <c r="K112" s="11"/>
    </row>
    <row r="113" spans="1:12" x14ac:dyDescent="0.25">
      <c r="A113" s="26" t="s">
        <v>31</v>
      </c>
      <c r="B113" s="5" t="s">
        <v>212</v>
      </c>
      <c r="C113" s="6" t="s">
        <v>173</v>
      </c>
      <c r="D113" s="7">
        <v>1</v>
      </c>
      <c r="E113" s="7" t="s">
        <v>59</v>
      </c>
      <c r="F113" s="8"/>
      <c r="G113" s="56"/>
      <c r="H113" s="8">
        <f t="shared" si="10"/>
        <v>0</v>
      </c>
      <c r="I113" s="8">
        <f t="shared" si="9"/>
        <v>0</v>
      </c>
      <c r="J113" s="8">
        <f t="shared" si="11"/>
        <v>0</v>
      </c>
      <c r="K113" s="11"/>
    </row>
    <row r="114" spans="1:12" x14ac:dyDescent="0.25">
      <c r="A114" s="26" t="s">
        <v>34</v>
      </c>
      <c r="B114" s="5" t="s">
        <v>213</v>
      </c>
      <c r="C114" s="6" t="s">
        <v>214</v>
      </c>
      <c r="D114" s="7">
        <v>1</v>
      </c>
      <c r="E114" s="7" t="s">
        <v>59</v>
      </c>
      <c r="F114" s="8"/>
      <c r="G114" s="56"/>
      <c r="H114" s="8">
        <f t="shared" si="10"/>
        <v>0</v>
      </c>
      <c r="I114" s="8">
        <f t="shared" si="9"/>
        <v>0</v>
      </c>
      <c r="J114" s="8">
        <f t="shared" si="11"/>
        <v>0</v>
      </c>
      <c r="K114" s="11"/>
    </row>
    <row r="115" spans="1:12" x14ac:dyDescent="0.25">
      <c r="A115" s="26" t="s">
        <v>37</v>
      </c>
      <c r="B115" s="7" t="s">
        <v>215</v>
      </c>
      <c r="C115" s="6" t="s">
        <v>216</v>
      </c>
      <c r="D115" s="7">
        <v>4</v>
      </c>
      <c r="E115" s="7" t="s">
        <v>59</v>
      </c>
      <c r="F115" s="8"/>
      <c r="G115" s="56"/>
      <c r="H115" s="8">
        <f t="shared" si="10"/>
        <v>0</v>
      </c>
      <c r="I115" s="8">
        <f t="shared" si="9"/>
        <v>0</v>
      </c>
      <c r="J115" s="8">
        <f t="shared" si="11"/>
        <v>0</v>
      </c>
      <c r="K115" s="11"/>
    </row>
    <row r="116" spans="1:12" x14ac:dyDescent="0.25">
      <c r="A116" s="26" t="s">
        <v>39</v>
      </c>
      <c r="B116" s="7" t="s">
        <v>217</v>
      </c>
      <c r="C116" s="6" t="s">
        <v>150</v>
      </c>
      <c r="D116" s="7">
        <v>5</v>
      </c>
      <c r="E116" s="7" t="s">
        <v>59</v>
      </c>
      <c r="F116" s="8"/>
      <c r="G116" s="56"/>
      <c r="H116" s="8">
        <f t="shared" si="10"/>
        <v>0</v>
      </c>
      <c r="I116" s="8">
        <f t="shared" si="9"/>
        <v>0</v>
      </c>
      <c r="J116" s="8">
        <f t="shared" si="11"/>
        <v>0</v>
      </c>
      <c r="K116" s="11"/>
    </row>
    <row r="117" spans="1:12" x14ac:dyDescent="0.25">
      <c r="A117" s="26" t="s">
        <v>42</v>
      </c>
      <c r="B117" s="7" t="s">
        <v>218</v>
      </c>
      <c r="C117" s="6" t="s">
        <v>150</v>
      </c>
      <c r="D117" s="7">
        <v>2</v>
      </c>
      <c r="E117" s="7" t="s">
        <v>59</v>
      </c>
      <c r="F117" s="8"/>
      <c r="G117" s="56"/>
      <c r="H117" s="8">
        <f t="shared" si="10"/>
        <v>0</v>
      </c>
      <c r="I117" s="8">
        <f t="shared" si="9"/>
        <v>0</v>
      </c>
      <c r="J117" s="8">
        <f t="shared" si="11"/>
        <v>0</v>
      </c>
      <c r="K117" s="11"/>
    </row>
    <row r="118" spans="1:12" x14ac:dyDescent="0.25">
      <c r="A118" s="26" t="s">
        <v>44</v>
      </c>
      <c r="B118" s="7" t="s">
        <v>219</v>
      </c>
      <c r="C118" s="6" t="s">
        <v>200</v>
      </c>
      <c r="D118" s="7">
        <v>2</v>
      </c>
      <c r="E118" s="7" t="s">
        <v>59</v>
      </c>
      <c r="F118" s="8"/>
      <c r="G118" s="56"/>
      <c r="H118" s="8">
        <f t="shared" si="10"/>
        <v>0</v>
      </c>
      <c r="I118" s="8">
        <f t="shared" si="9"/>
        <v>0</v>
      </c>
      <c r="J118" s="8">
        <f t="shared" si="11"/>
        <v>0</v>
      </c>
      <c r="K118" s="11"/>
    </row>
    <row r="119" spans="1:12" x14ac:dyDescent="0.25">
      <c r="A119" s="26" t="s">
        <v>46</v>
      </c>
      <c r="B119" s="7" t="s">
        <v>220</v>
      </c>
      <c r="C119" s="6" t="s">
        <v>221</v>
      </c>
      <c r="D119" s="7">
        <v>8</v>
      </c>
      <c r="E119" s="7" t="s">
        <v>59</v>
      </c>
      <c r="F119" s="8"/>
      <c r="G119" s="56"/>
      <c r="H119" s="8">
        <f t="shared" si="10"/>
        <v>0</v>
      </c>
      <c r="I119" s="8">
        <f t="shared" si="9"/>
        <v>0</v>
      </c>
      <c r="J119" s="8">
        <f t="shared" si="11"/>
        <v>0</v>
      </c>
      <c r="K119" s="11"/>
    </row>
    <row r="120" spans="1:12" x14ac:dyDescent="0.25">
      <c r="A120" s="26" t="s">
        <v>48</v>
      </c>
      <c r="B120" s="7" t="s">
        <v>222</v>
      </c>
      <c r="C120" s="6" t="s">
        <v>223</v>
      </c>
      <c r="D120" s="7">
        <v>2</v>
      </c>
      <c r="E120" s="7" t="s">
        <v>59</v>
      </c>
      <c r="F120" s="8"/>
      <c r="G120" s="56"/>
      <c r="H120" s="8">
        <f t="shared" si="10"/>
        <v>0</v>
      </c>
      <c r="I120" s="8">
        <f t="shared" si="9"/>
        <v>0</v>
      </c>
      <c r="J120" s="8">
        <f t="shared" si="11"/>
        <v>0</v>
      </c>
      <c r="K120" s="11"/>
    </row>
    <row r="121" spans="1:12" x14ac:dyDescent="0.25">
      <c r="A121" s="26" t="s">
        <v>50</v>
      </c>
      <c r="B121" s="7" t="s">
        <v>224</v>
      </c>
      <c r="C121" s="6" t="s">
        <v>150</v>
      </c>
      <c r="D121" s="7">
        <v>5</v>
      </c>
      <c r="E121" s="7" t="s">
        <v>59</v>
      </c>
      <c r="F121" s="8"/>
      <c r="G121" s="56"/>
      <c r="H121" s="8">
        <f t="shared" si="10"/>
        <v>0</v>
      </c>
      <c r="I121" s="8">
        <f t="shared" si="9"/>
        <v>0</v>
      </c>
      <c r="J121" s="8">
        <f t="shared" si="11"/>
        <v>0</v>
      </c>
      <c r="K121" s="11"/>
    </row>
    <row r="122" spans="1:12" x14ac:dyDescent="0.25">
      <c r="A122" s="26" t="s">
        <v>52</v>
      </c>
      <c r="B122" s="7" t="s">
        <v>225</v>
      </c>
      <c r="C122" s="6" t="s">
        <v>223</v>
      </c>
      <c r="D122" s="7">
        <v>1</v>
      </c>
      <c r="E122" s="7" t="s">
        <v>59</v>
      </c>
      <c r="F122" s="8"/>
      <c r="G122" s="56"/>
      <c r="H122" s="8">
        <f t="shared" si="10"/>
        <v>0</v>
      </c>
      <c r="I122" s="8">
        <f t="shared" si="9"/>
        <v>0</v>
      </c>
      <c r="J122" s="8">
        <f t="shared" si="11"/>
        <v>0</v>
      </c>
      <c r="K122" s="11"/>
    </row>
    <row r="123" spans="1:12" x14ac:dyDescent="0.25">
      <c r="A123" s="26" t="s">
        <v>85</v>
      </c>
      <c r="B123" s="7" t="s">
        <v>226</v>
      </c>
      <c r="C123" s="6" t="s">
        <v>202</v>
      </c>
      <c r="D123" s="7">
        <v>4</v>
      </c>
      <c r="E123" s="7" t="s">
        <v>59</v>
      </c>
      <c r="F123" s="8"/>
      <c r="G123" s="56"/>
      <c r="H123" s="8">
        <f t="shared" si="10"/>
        <v>0</v>
      </c>
      <c r="I123" s="8">
        <f t="shared" si="9"/>
        <v>0</v>
      </c>
      <c r="J123" s="8">
        <f t="shared" si="11"/>
        <v>0</v>
      </c>
      <c r="K123" s="11"/>
    </row>
    <row r="124" spans="1:12" ht="75" x14ac:dyDescent="0.25">
      <c r="A124" s="26" t="s">
        <v>87</v>
      </c>
      <c r="B124" s="5" t="s">
        <v>227</v>
      </c>
      <c r="C124" s="6" t="s">
        <v>228</v>
      </c>
      <c r="D124" s="7">
        <v>2</v>
      </c>
      <c r="E124" s="7" t="s">
        <v>59</v>
      </c>
      <c r="F124" s="8"/>
      <c r="G124" s="56"/>
      <c r="H124" s="8">
        <f t="shared" si="10"/>
        <v>0</v>
      </c>
      <c r="I124" s="8">
        <f t="shared" si="9"/>
        <v>0</v>
      </c>
      <c r="J124" s="8">
        <f t="shared" si="11"/>
        <v>0</v>
      </c>
      <c r="K124" s="11"/>
    </row>
    <row r="125" spans="1:12" ht="135" x14ac:dyDescent="0.25">
      <c r="A125" s="26" t="s">
        <v>89</v>
      </c>
      <c r="B125" s="5" t="s">
        <v>229</v>
      </c>
      <c r="C125" s="6" t="s">
        <v>228</v>
      </c>
      <c r="D125" s="7">
        <v>2</v>
      </c>
      <c r="E125" s="7" t="s">
        <v>59</v>
      </c>
      <c r="F125" s="8"/>
      <c r="G125" s="56"/>
      <c r="H125" s="8">
        <f t="shared" si="10"/>
        <v>0</v>
      </c>
      <c r="I125" s="8">
        <f t="shared" si="9"/>
        <v>0</v>
      </c>
      <c r="J125" s="8">
        <f t="shared" si="11"/>
        <v>0</v>
      </c>
      <c r="K125" s="11"/>
    </row>
    <row r="126" spans="1:12" x14ac:dyDescent="0.25">
      <c r="A126" s="26" t="s">
        <v>91</v>
      </c>
      <c r="B126" s="7" t="s">
        <v>230</v>
      </c>
      <c r="C126" s="6" t="s">
        <v>231</v>
      </c>
      <c r="D126" s="7">
        <v>3</v>
      </c>
      <c r="E126" s="7" t="s">
        <v>59</v>
      </c>
      <c r="F126" s="8"/>
      <c r="G126" s="56"/>
      <c r="H126" s="8">
        <f t="shared" si="10"/>
        <v>0</v>
      </c>
      <c r="I126" s="8">
        <f t="shared" si="9"/>
        <v>0</v>
      </c>
      <c r="J126" s="8">
        <f t="shared" si="11"/>
        <v>0</v>
      </c>
      <c r="K126" s="11"/>
    </row>
    <row r="127" spans="1:12" x14ac:dyDescent="0.25">
      <c r="A127" s="26" t="s">
        <v>94</v>
      </c>
      <c r="B127" s="7" t="s">
        <v>232</v>
      </c>
      <c r="C127" s="6" t="s">
        <v>233</v>
      </c>
      <c r="D127" s="7">
        <v>4</v>
      </c>
      <c r="E127" s="7" t="s">
        <v>59</v>
      </c>
      <c r="F127" s="8"/>
      <c r="G127" s="56"/>
      <c r="H127" s="8">
        <f t="shared" si="10"/>
        <v>0</v>
      </c>
      <c r="I127" s="8">
        <f t="shared" si="9"/>
        <v>0</v>
      </c>
      <c r="J127" s="8">
        <f t="shared" si="11"/>
        <v>0</v>
      </c>
      <c r="K127" s="11"/>
    </row>
    <row r="128" spans="1:12" x14ac:dyDescent="0.25">
      <c r="A128" s="26" t="s">
        <v>97</v>
      </c>
      <c r="B128" s="95" t="s">
        <v>234</v>
      </c>
      <c r="C128" s="94" t="s">
        <v>235</v>
      </c>
      <c r="D128" s="95">
        <v>1</v>
      </c>
      <c r="E128" s="95" t="s">
        <v>59</v>
      </c>
      <c r="F128" s="8"/>
      <c r="G128" s="56"/>
      <c r="H128" s="8">
        <f t="shared" si="10"/>
        <v>0</v>
      </c>
      <c r="I128" s="8">
        <f t="shared" si="9"/>
        <v>0</v>
      </c>
      <c r="J128" s="8">
        <f t="shared" si="11"/>
        <v>0</v>
      </c>
      <c r="K128" s="11"/>
      <c r="L128" s="59"/>
    </row>
    <row r="129" spans="1:12" x14ac:dyDescent="0.25">
      <c r="A129" s="26" t="s">
        <v>99</v>
      </c>
      <c r="B129" s="95" t="s">
        <v>236</v>
      </c>
      <c r="C129" s="94" t="s">
        <v>237</v>
      </c>
      <c r="D129" s="95">
        <v>1</v>
      </c>
      <c r="E129" s="95" t="s">
        <v>59</v>
      </c>
      <c r="F129" s="8"/>
      <c r="G129" s="56"/>
      <c r="H129" s="8">
        <f t="shared" si="10"/>
        <v>0</v>
      </c>
      <c r="I129" s="8">
        <f t="shared" si="9"/>
        <v>0</v>
      </c>
      <c r="J129" s="8">
        <f t="shared" si="11"/>
        <v>0</v>
      </c>
      <c r="K129" s="11"/>
    </row>
    <row r="130" spans="1:12" x14ac:dyDescent="0.25">
      <c r="A130" s="26" t="s">
        <v>101</v>
      </c>
      <c r="B130" s="101" t="s">
        <v>238</v>
      </c>
      <c r="C130" s="94" t="s">
        <v>173</v>
      </c>
      <c r="D130" s="102">
        <v>1</v>
      </c>
      <c r="E130" s="101" t="s">
        <v>59</v>
      </c>
      <c r="F130" s="8"/>
      <c r="G130" s="56"/>
      <c r="H130" s="8">
        <f t="shared" si="10"/>
        <v>0</v>
      </c>
      <c r="I130" s="8">
        <f t="shared" si="9"/>
        <v>0</v>
      </c>
      <c r="J130" s="8">
        <f t="shared" si="11"/>
        <v>0</v>
      </c>
      <c r="K130" s="11"/>
    </row>
    <row r="131" spans="1:12" ht="30" x14ac:dyDescent="0.25">
      <c r="A131" s="26" t="s">
        <v>103</v>
      </c>
      <c r="B131" s="97" t="s">
        <v>239</v>
      </c>
      <c r="C131" s="94" t="s">
        <v>240</v>
      </c>
      <c r="D131" s="95">
        <v>4</v>
      </c>
      <c r="E131" s="95" t="s">
        <v>59</v>
      </c>
      <c r="F131" s="8"/>
      <c r="G131" s="56"/>
      <c r="H131" s="8">
        <f t="shared" si="10"/>
        <v>0</v>
      </c>
      <c r="I131" s="8">
        <f t="shared" si="9"/>
        <v>0</v>
      </c>
      <c r="J131" s="8">
        <f t="shared" si="11"/>
        <v>0</v>
      </c>
      <c r="K131" s="11"/>
    </row>
    <row r="132" spans="1:12" ht="75" x14ac:dyDescent="0.25">
      <c r="A132" s="26" t="s">
        <v>105</v>
      </c>
      <c r="B132" s="93" t="s">
        <v>241</v>
      </c>
      <c r="C132" s="103" t="s">
        <v>242</v>
      </c>
      <c r="D132" s="95">
        <v>6</v>
      </c>
      <c r="E132" s="95" t="s">
        <v>59</v>
      </c>
      <c r="F132" s="72"/>
      <c r="G132" s="56"/>
      <c r="H132" s="8">
        <f t="shared" si="10"/>
        <v>0</v>
      </c>
      <c r="I132" s="8">
        <f t="shared" si="9"/>
        <v>0</v>
      </c>
      <c r="J132" s="8">
        <f t="shared" si="11"/>
        <v>0</v>
      </c>
      <c r="K132" s="11"/>
    </row>
    <row r="133" spans="1:12" ht="30" x14ac:dyDescent="0.25">
      <c r="A133" s="26" t="s">
        <v>107</v>
      </c>
      <c r="B133" s="93" t="s">
        <v>243</v>
      </c>
      <c r="C133" s="94" t="s">
        <v>152</v>
      </c>
      <c r="D133" s="95">
        <v>6</v>
      </c>
      <c r="E133" s="95" t="s">
        <v>59</v>
      </c>
      <c r="F133" s="8"/>
      <c r="G133" s="56"/>
      <c r="H133" s="8">
        <f t="shared" si="10"/>
        <v>0</v>
      </c>
      <c r="I133" s="8">
        <f t="shared" si="9"/>
        <v>0</v>
      </c>
      <c r="J133" s="8">
        <f t="shared" si="11"/>
        <v>0</v>
      </c>
      <c r="K133" s="11"/>
    </row>
    <row r="134" spans="1:12" x14ac:dyDescent="0.25">
      <c r="A134" s="26" t="s">
        <v>109</v>
      </c>
      <c r="B134" s="97" t="s">
        <v>244</v>
      </c>
      <c r="C134" s="94" t="s">
        <v>223</v>
      </c>
      <c r="D134" s="95">
        <v>1</v>
      </c>
      <c r="E134" s="95" t="s">
        <v>59</v>
      </c>
      <c r="F134" s="8"/>
      <c r="G134" s="56"/>
      <c r="H134" s="8">
        <f t="shared" si="10"/>
        <v>0</v>
      </c>
      <c r="I134" s="8">
        <f t="shared" si="9"/>
        <v>0</v>
      </c>
      <c r="J134" s="8">
        <f t="shared" si="11"/>
        <v>0</v>
      </c>
      <c r="K134" s="11"/>
    </row>
    <row r="135" spans="1:12" ht="30" x14ac:dyDescent="0.25">
      <c r="A135" s="26" t="s">
        <v>111</v>
      </c>
      <c r="B135" s="97" t="s">
        <v>245</v>
      </c>
      <c r="C135" s="94" t="s">
        <v>206</v>
      </c>
      <c r="D135" s="95">
        <v>1</v>
      </c>
      <c r="E135" s="95" t="s">
        <v>59</v>
      </c>
      <c r="F135" s="8"/>
      <c r="G135" s="56"/>
      <c r="H135" s="8">
        <f t="shared" si="10"/>
        <v>0</v>
      </c>
      <c r="I135" s="8">
        <f t="shared" si="9"/>
        <v>0</v>
      </c>
      <c r="J135" s="8">
        <f t="shared" si="11"/>
        <v>0</v>
      </c>
      <c r="K135" s="11"/>
    </row>
    <row r="136" spans="1:12" x14ac:dyDescent="0.25">
      <c r="A136" s="26" t="s">
        <v>113</v>
      </c>
      <c r="B136" s="95" t="s">
        <v>246</v>
      </c>
      <c r="C136" s="94" t="s">
        <v>173</v>
      </c>
      <c r="D136" s="95">
        <v>2</v>
      </c>
      <c r="E136" s="95" t="s">
        <v>59</v>
      </c>
      <c r="F136" s="33"/>
      <c r="G136" s="56"/>
      <c r="H136" s="33">
        <f t="shared" si="10"/>
        <v>0</v>
      </c>
      <c r="I136" s="33">
        <f t="shared" si="9"/>
        <v>0</v>
      </c>
      <c r="J136" s="33">
        <f t="shared" si="11"/>
        <v>0</v>
      </c>
      <c r="K136" s="34"/>
      <c r="L136" s="59"/>
    </row>
    <row r="137" spans="1:12" s="74" customFormat="1" x14ac:dyDescent="0.25">
      <c r="A137" s="26" t="s">
        <v>115</v>
      </c>
      <c r="B137" s="95" t="s">
        <v>247</v>
      </c>
      <c r="C137" s="94" t="s">
        <v>248</v>
      </c>
      <c r="D137" s="95">
        <v>1</v>
      </c>
      <c r="E137" s="95" t="s">
        <v>59</v>
      </c>
      <c r="F137" s="33"/>
      <c r="G137" s="56"/>
      <c r="H137" s="33">
        <f t="shared" si="10"/>
        <v>0</v>
      </c>
      <c r="I137" s="33">
        <f t="shared" si="9"/>
        <v>0</v>
      </c>
      <c r="J137" s="33">
        <f t="shared" si="11"/>
        <v>0</v>
      </c>
      <c r="K137" s="34"/>
      <c r="L137" s="73"/>
    </row>
    <row r="138" spans="1:12" x14ac:dyDescent="0.25">
      <c r="A138" s="26" t="s">
        <v>118</v>
      </c>
      <c r="B138" s="95" t="s">
        <v>249</v>
      </c>
      <c r="C138" s="94" t="s">
        <v>250</v>
      </c>
      <c r="D138" s="95">
        <v>1</v>
      </c>
      <c r="E138" s="95" t="s">
        <v>59</v>
      </c>
      <c r="F138" s="33"/>
      <c r="G138" s="56"/>
      <c r="H138" s="33">
        <f t="shared" si="10"/>
        <v>0</v>
      </c>
      <c r="I138" s="33">
        <f t="shared" si="9"/>
        <v>0</v>
      </c>
      <c r="J138" s="33">
        <f t="shared" si="11"/>
        <v>0</v>
      </c>
      <c r="K138" s="34"/>
    </row>
    <row r="139" spans="1:12" ht="30" x14ac:dyDescent="0.25">
      <c r="A139" s="26" t="s">
        <v>120</v>
      </c>
      <c r="B139" s="5" t="s">
        <v>251</v>
      </c>
      <c r="C139" s="6" t="s">
        <v>252</v>
      </c>
      <c r="D139" s="7">
        <v>1</v>
      </c>
      <c r="E139" s="7" t="s">
        <v>59</v>
      </c>
      <c r="F139" s="8"/>
      <c r="G139" s="56"/>
      <c r="H139" s="8">
        <f t="shared" si="10"/>
        <v>0</v>
      </c>
      <c r="I139" s="8">
        <f t="shared" si="9"/>
        <v>0</v>
      </c>
      <c r="J139" s="8">
        <f t="shared" si="11"/>
        <v>0</v>
      </c>
      <c r="K139" s="11"/>
    </row>
    <row r="140" spans="1:12" x14ac:dyDescent="0.25">
      <c r="A140" s="26" t="s">
        <v>122</v>
      </c>
      <c r="B140" s="7" t="s">
        <v>253</v>
      </c>
      <c r="C140" s="6" t="s">
        <v>254</v>
      </c>
      <c r="D140" s="7">
        <v>1</v>
      </c>
      <c r="E140" s="7" t="s">
        <v>59</v>
      </c>
      <c r="F140" s="8"/>
      <c r="G140" s="56"/>
      <c r="H140" s="8">
        <f t="shared" si="10"/>
        <v>0</v>
      </c>
      <c r="I140" s="8">
        <f t="shared" si="9"/>
        <v>0</v>
      </c>
      <c r="J140" s="8">
        <f t="shared" si="11"/>
        <v>0</v>
      </c>
      <c r="K140" s="11"/>
    </row>
    <row r="141" spans="1:12" ht="30" x14ac:dyDescent="0.25">
      <c r="A141" s="26" t="s">
        <v>124</v>
      </c>
      <c r="B141" s="5" t="s">
        <v>255</v>
      </c>
      <c r="C141" s="6" t="s">
        <v>173</v>
      </c>
      <c r="D141" s="7">
        <v>2</v>
      </c>
      <c r="E141" s="7" t="s">
        <v>59</v>
      </c>
      <c r="F141" s="8"/>
      <c r="G141" s="56"/>
      <c r="H141" s="8">
        <f t="shared" si="10"/>
        <v>0</v>
      </c>
      <c r="I141" s="8">
        <f t="shared" si="9"/>
        <v>0</v>
      </c>
      <c r="J141" s="8">
        <f t="shared" si="11"/>
        <v>0</v>
      </c>
      <c r="K141" s="11"/>
    </row>
    <row r="142" spans="1:12" ht="30" x14ac:dyDescent="0.25">
      <c r="A142" s="26" t="s">
        <v>126</v>
      </c>
      <c r="B142" s="5" t="s">
        <v>256</v>
      </c>
      <c r="C142" s="6" t="s">
        <v>173</v>
      </c>
      <c r="D142" s="7">
        <v>2</v>
      </c>
      <c r="E142" s="7" t="s">
        <v>59</v>
      </c>
      <c r="F142" s="8"/>
      <c r="G142" s="56"/>
      <c r="H142" s="8">
        <f t="shared" si="10"/>
        <v>0</v>
      </c>
      <c r="I142" s="8">
        <f t="shared" si="9"/>
        <v>0</v>
      </c>
      <c r="J142" s="8">
        <f t="shared" si="11"/>
        <v>0</v>
      </c>
      <c r="K142" s="11"/>
    </row>
    <row r="143" spans="1:12" ht="30" x14ac:dyDescent="0.25">
      <c r="A143" s="26" t="s">
        <v>128</v>
      </c>
      <c r="B143" s="5" t="s">
        <v>257</v>
      </c>
      <c r="C143" s="6" t="s">
        <v>211</v>
      </c>
      <c r="D143" s="7">
        <v>1</v>
      </c>
      <c r="E143" s="7" t="s">
        <v>59</v>
      </c>
      <c r="F143" s="8"/>
      <c r="G143" s="56"/>
      <c r="H143" s="8">
        <f t="shared" si="10"/>
        <v>0</v>
      </c>
      <c r="I143" s="8">
        <f t="shared" si="9"/>
        <v>0</v>
      </c>
      <c r="J143" s="8">
        <f t="shared" si="11"/>
        <v>0</v>
      </c>
      <c r="K143" s="11"/>
    </row>
    <row r="144" spans="1:12" ht="30" x14ac:dyDescent="0.25">
      <c r="A144" s="26" t="s">
        <v>131</v>
      </c>
      <c r="B144" s="5" t="s">
        <v>258</v>
      </c>
      <c r="C144" s="6" t="s">
        <v>259</v>
      </c>
      <c r="D144" s="7">
        <v>1</v>
      </c>
      <c r="E144" s="7" t="s">
        <v>59</v>
      </c>
      <c r="F144" s="8"/>
      <c r="G144" s="56"/>
      <c r="H144" s="8">
        <f t="shared" si="10"/>
        <v>0</v>
      </c>
      <c r="I144" s="8">
        <f t="shared" si="9"/>
        <v>0</v>
      </c>
      <c r="J144" s="8">
        <f t="shared" si="11"/>
        <v>0</v>
      </c>
      <c r="K144" s="11"/>
    </row>
    <row r="145" spans="1:11" ht="30" x14ac:dyDescent="0.25">
      <c r="A145" s="26" t="s">
        <v>133</v>
      </c>
      <c r="B145" s="75" t="s">
        <v>260</v>
      </c>
      <c r="C145" s="17" t="s">
        <v>259</v>
      </c>
      <c r="D145" s="16">
        <v>1</v>
      </c>
      <c r="E145" s="16" t="s">
        <v>59</v>
      </c>
      <c r="F145" s="60"/>
      <c r="G145" s="56"/>
      <c r="H145" s="8">
        <f t="shared" si="10"/>
        <v>0</v>
      </c>
      <c r="I145" s="8">
        <f t="shared" si="9"/>
        <v>0</v>
      </c>
      <c r="J145" s="8">
        <f t="shared" si="11"/>
        <v>0</v>
      </c>
      <c r="K145" s="11"/>
    </row>
    <row r="146" spans="1:11" x14ac:dyDescent="0.25">
      <c r="A146" s="48"/>
      <c r="B146" s="20"/>
      <c r="C146" s="50"/>
      <c r="D146" s="51"/>
      <c r="E146" s="51"/>
      <c r="F146" s="76"/>
      <c r="G146" s="51"/>
      <c r="H146" s="54" t="s">
        <v>54</v>
      </c>
      <c r="I146" s="77">
        <f>SUM(I105:I145)</f>
        <v>0</v>
      </c>
      <c r="J146" s="78">
        <f>SUM(J105:J145)</f>
        <v>0</v>
      </c>
      <c r="K146" s="79"/>
    </row>
    <row r="147" spans="1:11" x14ac:dyDescent="0.25">
      <c r="A147" s="107" t="s">
        <v>261</v>
      </c>
      <c r="B147" s="107"/>
      <c r="C147" s="107"/>
      <c r="D147" s="107"/>
      <c r="E147" s="107"/>
      <c r="F147" s="107"/>
      <c r="G147" s="107"/>
      <c r="H147" s="108"/>
      <c r="I147" s="108"/>
      <c r="J147" s="108"/>
      <c r="K147" s="107"/>
    </row>
    <row r="148" spans="1:11" x14ac:dyDescent="0.25">
      <c r="A148" s="26" t="s">
        <v>12</v>
      </c>
      <c r="B148" s="5" t="s">
        <v>262</v>
      </c>
      <c r="C148" s="6" t="s">
        <v>263</v>
      </c>
      <c r="D148" s="7">
        <v>1</v>
      </c>
      <c r="E148" s="7" t="s">
        <v>59</v>
      </c>
      <c r="F148" s="33"/>
      <c r="G148" s="80"/>
      <c r="H148" s="33">
        <f>F148+(F148*G148)</f>
        <v>0</v>
      </c>
      <c r="I148" s="33">
        <f>D148*F148</f>
        <v>0</v>
      </c>
      <c r="J148" s="33">
        <f>D148*H148</f>
        <v>0</v>
      </c>
      <c r="K148" s="11"/>
    </row>
    <row r="149" spans="1:11" x14ac:dyDescent="0.25">
      <c r="A149" s="26" t="s">
        <v>16</v>
      </c>
      <c r="B149" s="5" t="s">
        <v>264</v>
      </c>
      <c r="C149" s="6" t="s">
        <v>263</v>
      </c>
      <c r="D149" s="31">
        <v>1</v>
      </c>
      <c r="E149" s="31" t="s">
        <v>59</v>
      </c>
      <c r="F149" s="33"/>
      <c r="G149" s="80"/>
      <c r="H149" s="33">
        <f t="shared" ref="H149:H154" si="12">F149+(F149*G149)</f>
        <v>0</v>
      </c>
      <c r="I149" s="33">
        <f t="shared" ref="I149:I154" si="13">D149*F149</f>
        <v>0</v>
      </c>
      <c r="J149" s="33">
        <f t="shared" ref="J149:J154" si="14">D149*H149</f>
        <v>0</v>
      </c>
      <c r="K149" s="11"/>
    </row>
    <row r="150" spans="1:11" x14ac:dyDescent="0.25">
      <c r="A150" s="26" t="s">
        <v>18</v>
      </c>
      <c r="B150" s="5" t="s">
        <v>265</v>
      </c>
      <c r="C150" s="6" t="s">
        <v>263</v>
      </c>
      <c r="D150" s="7">
        <v>1</v>
      </c>
      <c r="E150" s="7" t="s">
        <v>59</v>
      </c>
      <c r="F150" s="33"/>
      <c r="G150" s="80"/>
      <c r="H150" s="33">
        <f t="shared" si="12"/>
        <v>0</v>
      </c>
      <c r="I150" s="33">
        <f t="shared" si="13"/>
        <v>0</v>
      </c>
      <c r="J150" s="33">
        <f t="shared" si="14"/>
        <v>0</v>
      </c>
      <c r="K150" s="11"/>
    </row>
    <row r="151" spans="1:11" x14ac:dyDescent="0.25">
      <c r="A151" s="26" t="s">
        <v>20</v>
      </c>
      <c r="B151" s="5" t="s">
        <v>266</v>
      </c>
      <c r="C151" s="6" t="s">
        <v>263</v>
      </c>
      <c r="D151" s="7">
        <v>1</v>
      </c>
      <c r="E151" s="7" t="s">
        <v>59</v>
      </c>
      <c r="F151" s="33"/>
      <c r="G151" s="80"/>
      <c r="H151" s="33">
        <f t="shared" si="12"/>
        <v>0</v>
      </c>
      <c r="I151" s="33">
        <f t="shared" si="13"/>
        <v>0</v>
      </c>
      <c r="J151" s="33">
        <f t="shared" si="14"/>
        <v>0</v>
      </c>
      <c r="K151" s="11"/>
    </row>
    <row r="152" spans="1:11" ht="30" x14ac:dyDescent="0.25">
      <c r="A152" s="26" t="s">
        <v>22</v>
      </c>
      <c r="B152" s="5" t="s">
        <v>267</v>
      </c>
      <c r="C152" s="6" t="s">
        <v>268</v>
      </c>
      <c r="D152" s="7">
        <v>4</v>
      </c>
      <c r="E152" s="7" t="s">
        <v>59</v>
      </c>
      <c r="F152" s="8"/>
      <c r="G152" s="80"/>
      <c r="H152" s="33">
        <f t="shared" si="12"/>
        <v>0</v>
      </c>
      <c r="I152" s="33">
        <f t="shared" si="13"/>
        <v>0</v>
      </c>
      <c r="J152" s="33">
        <f t="shared" si="14"/>
        <v>0</v>
      </c>
      <c r="K152" s="11"/>
    </row>
    <row r="153" spans="1:11" ht="30" x14ac:dyDescent="0.25">
      <c r="A153" s="26" t="s">
        <v>24</v>
      </c>
      <c r="B153" s="5" t="s">
        <v>269</v>
      </c>
      <c r="C153" s="6" t="s">
        <v>270</v>
      </c>
      <c r="D153" s="7">
        <v>2</v>
      </c>
      <c r="E153" s="7" t="s">
        <v>59</v>
      </c>
      <c r="F153" s="8"/>
      <c r="G153" s="80"/>
      <c r="H153" s="33">
        <f t="shared" si="12"/>
        <v>0</v>
      </c>
      <c r="I153" s="33">
        <f t="shared" si="13"/>
        <v>0</v>
      </c>
      <c r="J153" s="33">
        <f t="shared" si="14"/>
        <v>0</v>
      </c>
      <c r="K153" s="11"/>
    </row>
    <row r="154" spans="1:11" ht="18" x14ac:dyDescent="0.25">
      <c r="A154" s="26" t="s">
        <v>27</v>
      </c>
      <c r="B154" s="5" t="s">
        <v>271</v>
      </c>
      <c r="C154" s="6" t="s">
        <v>216</v>
      </c>
      <c r="D154" s="7">
        <v>1</v>
      </c>
      <c r="E154" s="7" t="s">
        <v>59</v>
      </c>
      <c r="F154" s="8"/>
      <c r="G154" s="80"/>
      <c r="H154" s="33">
        <f t="shared" si="12"/>
        <v>0</v>
      </c>
      <c r="I154" s="33">
        <f t="shared" si="13"/>
        <v>0</v>
      </c>
      <c r="J154" s="33">
        <f t="shared" si="14"/>
        <v>0</v>
      </c>
      <c r="K154" s="11"/>
    </row>
    <row r="155" spans="1:11" x14ac:dyDescent="0.25">
      <c r="A155" s="81"/>
      <c r="B155" s="82"/>
      <c r="C155" s="83"/>
      <c r="D155" s="82"/>
      <c r="E155" s="82"/>
      <c r="F155" s="84"/>
      <c r="G155" s="82"/>
      <c r="H155" s="85" t="s">
        <v>54</v>
      </c>
      <c r="I155" s="86">
        <f>SUM(I148:I154)</f>
        <v>0</v>
      </c>
      <c r="J155" s="86">
        <f>SUM(J148:J154)</f>
        <v>0</v>
      </c>
    </row>
    <row r="156" spans="1:11" x14ac:dyDescent="0.25">
      <c r="A156" s="81"/>
      <c r="B156" s="88"/>
      <c r="C156" s="83"/>
      <c r="D156" s="82"/>
      <c r="E156" s="82"/>
      <c r="F156" s="84"/>
      <c r="G156" s="82"/>
      <c r="H156" s="89"/>
      <c r="I156" s="90"/>
      <c r="J156" s="90"/>
    </row>
  </sheetData>
  <sheetProtection algorithmName="SHA-512" hashValue="lwQu1cTxCaUbR3dncaNwjjlB+lb+R+MVFA2+kL2PM8CgG08x8i3PMvAQ9R6i9qrkebDsdw00b1hTR6a6w5mxwA==" saltValue="aPEVUrdKbK4tf59wIQz9EQ==" spinCount="100000" sheet="1" objects="1" scenarios="1"/>
  <protectedRanges>
    <protectedRange sqref="F5:G22 K5:K22" name="Rozstęp1"/>
    <protectedRange sqref="F25:G70 K25:K70 F73:G102 F105:G145 F148:G154 K148:K154 K105:K145 K73:K102" name="Rozstęp2"/>
  </protectedRanges>
  <mergeCells count="5">
    <mergeCell ref="A4:K4"/>
    <mergeCell ref="A24:K24"/>
    <mergeCell ref="A72:K72"/>
    <mergeCell ref="A104:K104"/>
    <mergeCell ref="A147:K147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Suchecka</dc:creator>
  <cp:lastModifiedBy>Martyna Suchecka</cp:lastModifiedBy>
  <cp:lastPrinted>2021-08-31T09:09:44Z</cp:lastPrinted>
  <dcterms:created xsi:type="dcterms:W3CDTF">2021-08-31T06:49:19Z</dcterms:created>
  <dcterms:modified xsi:type="dcterms:W3CDTF">2021-08-31T10:10:34Z</dcterms:modified>
</cp:coreProperties>
</file>