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uchecka\Desktop\LABORATORIUM\Odczynniki\"/>
    </mc:Choice>
  </mc:AlternateContent>
  <xr:revisionPtr revIDLastSave="0" documentId="13_ncr:1_{73544403-1FF2-4F1B-BF1C-73937921200A}" xr6:coauthVersionLast="43" xr6:coauthVersionMax="43" xr10:uidLastSave="{00000000-0000-0000-0000-000000000000}"/>
  <bookViews>
    <workbookView xWindow="-120" yWindow="-120" windowWidth="29040" windowHeight="15840" xr2:uid="{EC9E481B-6970-4BE5-AAEE-D3F3DBE2088B}"/>
  </bookViews>
  <sheets>
    <sheet name="BIP" sheetId="4" r:id="rId1"/>
  </sheets>
  <definedNames>
    <definedName name="_xlnm._FilterDatabase" localSheetId="0" hidden="1">BIP!$A$2:$J$3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4" l="1"/>
  <c r="I39" i="4"/>
  <c r="H39" i="4"/>
  <c r="J39" i="4" s="1"/>
  <c r="J38" i="4"/>
  <c r="I38" i="4"/>
  <c r="H38" i="4"/>
  <c r="J37" i="4"/>
  <c r="I37" i="4"/>
  <c r="H37" i="4"/>
  <c r="I36" i="4"/>
  <c r="H36" i="4"/>
  <c r="J36" i="4" s="1"/>
  <c r="I35" i="4"/>
  <c r="H35" i="4"/>
  <c r="J35" i="4" s="1"/>
  <c r="J34" i="4"/>
  <c r="I34" i="4"/>
  <c r="H34" i="4"/>
  <c r="J33" i="4"/>
  <c r="I33" i="4"/>
  <c r="H33" i="4"/>
  <c r="I32" i="4"/>
  <c r="H32" i="4"/>
  <c r="J32" i="4" s="1"/>
  <c r="I31" i="4"/>
  <c r="H31" i="4"/>
  <c r="J31" i="4" s="1"/>
  <c r="J30" i="4"/>
  <c r="I30" i="4"/>
  <c r="H30" i="4"/>
  <c r="J29" i="4"/>
  <c r="I29" i="4"/>
  <c r="H29" i="4"/>
  <c r="I28" i="4"/>
  <c r="H28" i="4"/>
  <c r="J28" i="4" s="1"/>
  <c r="I27" i="4"/>
  <c r="H27" i="4"/>
  <c r="J27" i="4" s="1"/>
  <c r="J26" i="4"/>
  <c r="I26" i="4"/>
  <c r="H26" i="4"/>
  <c r="J25" i="4"/>
  <c r="I25" i="4"/>
  <c r="H25" i="4"/>
  <c r="I24" i="4"/>
  <c r="H24" i="4"/>
  <c r="J24" i="4" s="1"/>
  <c r="I23" i="4"/>
  <c r="H23" i="4"/>
  <c r="J23" i="4" s="1"/>
  <c r="J22" i="4"/>
  <c r="I22" i="4"/>
  <c r="H22" i="4"/>
  <c r="J21" i="4"/>
  <c r="I21" i="4"/>
  <c r="H21" i="4"/>
  <c r="I20" i="4"/>
  <c r="H20" i="4"/>
  <c r="J20" i="4" s="1"/>
  <c r="I19" i="4"/>
  <c r="H19" i="4"/>
  <c r="J19" i="4" s="1"/>
  <c r="J18" i="4"/>
  <c r="I18" i="4"/>
  <c r="H18" i="4"/>
  <c r="J17" i="4"/>
  <c r="I17" i="4"/>
  <c r="H17" i="4"/>
  <c r="I16" i="4"/>
  <c r="H16" i="4"/>
  <c r="J16" i="4" s="1"/>
  <c r="I15" i="4"/>
  <c r="H15" i="4"/>
  <c r="J15" i="4" s="1"/>
  <c r="J14" i="4"/>
  <c r="I14" i="4"/>
  <c r="H14" i="4"/>
  <c r="J13" i="4"/>
  <c r="I13" i="4"/>
  <c r="H13" i="4"/>
  <c r="I12" i="4"/>
  <c r="H12" i="4"/>
  <c r="J12" i="4" s="1"/>
  <c r="I11" i="4"/>
  <c r="H11" i="4"/>
  <c r="J11" i="4" s="1"/>
  <c r="J10" i="4"/>
  <c r="I10" i="4"/>
  <c r="H10" i="4"/>
  <c r="J9" i="4"/>
  <c r="I9" i="4"/>
  <c r="H9" i="4"/>
  <c r="I8" i="4"/>
  <c r="H8" i="4"/>
  <c r="J8" i="4" s="1"/>
  <c r="I7" i="4"/>
  <c r="H7" i="4"/>
  <c r="J7" i="4" s="1"/>
  <c r="J6" i="4"/>
  <c r="I6" i="4"/>
  <c r="H6" i="4"/>
  <c r="J5" i="4"/>
  <c r="I5" i="4"/>
  <c r="H5" i="4"/>
  <c r="I4" i="4"/>
  <c r="H4" i="4"/>
  <c r="J4" i="4" s="1"/>
  <c r="J40" i="4" l="1"/>
</calcChain>
</file>

<file path=xl/sharedStrings.xml><?xml version="1.0" encoding="utf-8"?>
<sst xmlns="http://schemas.openxmlformats.org/spreadsheetml/2006/main" count="158" uniqueCount="107">
  <si>
    <t>Załącznik nr 2a - Szczegółowe wyliczenie oferowanej ceny</t>
  </si>
  <si>
    <t>l.p.</t>
  </si>
  <si>
    <t>Nazwa asortymentu</t>
  </si>
  <si>
    <t>Zapotrzebowanie zgodne z OPZ</t>
  </si>
  <si>
    <t>Ilość</t>
  </si>
  <si>
    <t>Jednostka miary</t>
  </si>
  <si>
    <t>Cena jednostkowa [zł] netto</t>
  </si>
  <si>
    <t>VAT [%]</t>
  </si>
  <si>
    <t>Cena jednostkowa [zł] brutto
[kol. 6 + kol. 7]</t>
  </si>
  <si>
    <t>Suma [zł] brutto
[kol. 4 x kol. 8]</t>
  </si>
  <si>
    <t>Producent i typ oferowanego produktu</t>
  </si>
  <si>
    <t>1.</t>
  </si>
  <si>
    <r>
      <t xml:space="preserve">Roztwór wzorcowy OWO, CRM  w odniesieniu do SRM z NIST 500 mg/l OWO w H₂O, gęstość 1 g/cm3, pH 3 - 5 (H₂O, 20 °C), </t>
    </r>
    <r>
      <rPr>
        <sz val="11"/>
        <rFont val="Calibri"/>
        <family val="2"/>
        <charset val="238"/>
        <scheme val="minor"/>
      </rPr>
      <t xml:space="preserve">(op. 100 ml) </t>
    </r>
  </si>
  <si>
    <t>100 ml</t>
  </si>
  <si>
    <t>op.</t>
  </si>
  <si>
    <t>2.</t>
  </si>
  <si>
    <r>
      <t xml:space="preserve">Celuloza mikrokrystaliczna, proszek cz.d.a., materiał odniesienia do analizy zawiesin ogólnych o jakości stosowanej w chromatografii cienkowarstwowej (TLC) lub równoważnej, nr </t>
    </r>
    <r>
      <rPr>
        <sz val="11"/>
        <rFont val="Calibri"/>
        <family val="2"/>
        <charset val="238"/>
        <scheme val="minor"/>
      </rPr>
      <t>CAS: 9004-34-6 (op. 500 g)</t>
    </r>
  </si>
  <si>
    <t>500 g</t>
  </si>
  <si>
    <t>3.</t>
  </si>
  <si>
    <r>
      <t xml:space="preserve">Woda dejonizowana do AAS - </t>
    </r>
    <r>
      <rPr>
        <sz val="11"/>
        <rFont val="Calibri"/>
        <family val="2"/>
        <charset val="238"/>
        <scheme val="minor"/>
      </rPr>
      <t>(op. 5 l)
wartości: Chloride (Cl) ≤ 0.05 mg/l; As (Arsenic) ≤ 0.0020 mg/l; Ca (Calcium) ≤ 0.0050 mg/l; Cd (Cadmium) ≤ 0.0010 mg/l; Cr (Chromium) ≤ 0.0004 mg/l; Cu (Copper) ≤ 0.0004 mg/l; Fe (Iron) ≤ 0.0010 mg/l; K (Potassium) ≤ 0.0050 mg/l; Mg (Magnesium) ≤ 0.0050 mg/l; Na (Sodium) ≤ 0.0100 mg/l; Ni (Nickel) ≤ 0.0004 mg/l; Pb (Lead) ≤ 0.0010 mg/l; Zn (Zinc) ≤ 0.0040 mg/l</t>
    </r>
  </si>
  <si>
    <t>30 l</t>
  </si>
  <si>
    <t>4.</t>
  </si>
  <si>
    <r>
      <t xml:space="preserve">Woda dejonizowana ultraczysta do AAS - </t>
    </r>
    <r>
      <rPr>
        <sz val="11"/>
        <rFont val="Calibri"/>
        <family val="2"/>
        <charset val="238"/>
        <scheme val="minor"/>
      </rPr>
      <t>(op. 1 l)
wartości: K (Potassium) ≤ 300 ppt; Na (Sodium) ≤ 500 ppt</t>
    </r>
  </si>
  <si>
    <t>5 l</t>
  </si>
  <si>
    <t>5.</t>
  </si>
  <si>
    <r>
      <t xml:space="preserve">Eter naftowy 40/60 cz.d.a. </t>
    </r>
    <r>
      <rPr>
        <sz val="11"/>
        <rFont val="Calibri"/>
        <family val="2"/>
        <charset val="238"/>
        <scheme val="minor"/>
      </rPr>
      <t>(op. 1 l)</t>
    </r>
  </si>
  <si>
    <t>4 l</t>
  </si>
  <si>
    <t>6.</t>
  </si>
  <si>
    <r>
      <t xml:space="preserve">Aceton cz.d.a. - </t>
    </r>
    <r>
      <rPr>
        <sz val="11"/>
        <rFont val="Calibri"/>
        <family val="2"/>
        <charset val="238"/>
        <scheme val="minor"/>
      </rPr>
      <t>(op. 1 l)</t>
    </r>
  </si>
  <si>
    <t>1 l</t>
  </si>
  <si>
    <t>7.</t>
  </si>
  <si>
    <t>Nadsiarczan potasu cz.d.a. (op. 100 g)</t>
  </si>
  <si>
    <t>200 g</t>
  </si>
  <si>
    <t>8.</t>
  </si>
  <si>
    <t>Alkohol etylowy bezwodny  99,8% cz.d.a. (op. 500 ml)</t>
  </si>
  <si>
    <t>1000 ml</t>
  </si>
  <si>
    <t>9.</t>
  </si>
  <si>
    <t>Cykloheksan cz.d.a. (op. 1 l)</t>
  </si>
  <si>
    <t>2 l</t>
  </si>
  <si>
    <t>10.</t>
  </si>
  <si>
    <t>11.</t>
  </si>
  <si>
    <t>12.</t>
  </si>
  <si>
    <t>Wodorotlenek sodu r-r mianowany 0,1 mol/l (0,1N) (op. 1 l)</t>
  </si>
  <si>
    <t>13.</t>
  </si>
  <si>
    <t xml:space="preserve">Wodorotlenek potasu 45% (op. 50 ml)  </t>
  </si>
  <si>
    <t>50 ml</t>
  </si>
  <si>
    <t>14.</t>
  </si>
  <si>
    <t xml:space="preserve">Kwas solny do analizy śladowej metali, 36,5-38,0%, (op. 500 ml) </t>
  </si>
  <si>
    <t>15.</t>
  </si>
  <si>
    <t>Kwas azotowy do analizy śladowej ilości metali, 69,0-70,0%, (op. 2,5 l)</t>
  </si>
  <si>
    <t>10 l</t>
  </si>
  <si>
    <t>16.</t>
  </si>
  <si>
    <t>17.</t>
  </si>
  <si>
    <t>Kwas octowy 99,5-99,9% cz.d.a. (op. 1 l)</t>
  </si>
  <si>
    <t>6 l</t>
  </si>
  <si>
    <t>18.</t>
  </si>
  <si>
    <t>Kwas siarkowy 98% cz.d.a. (op. 1 l)</t>
  </si>
  <si>
    <t>19.</t>
  </si>
  <si>
    <t>Kwas solny 35-38% cz.d.a. (op. 1 l)</t>
  </si>
  <si>
    <t>20.</t>
  </si>
  <si>
    <t>Kwas solny, roztwór mianowany 0,1mol/l (op. 1 l)</t>
  </si>
  <si>
    <t>3 l</t>
  </si>
  <si>
    <t>21.</t>
  </si>
  <si>
    <t>Kwas solny roztwór mianowany 0,05mol/l (op. 1 l)</t>
  </si>
  <si>
    <t>22.</t>
  </si>
  <si>
    <t>23.</t>
  </si>
  <si>
    <t>Kwas tioglikolowy (op. 1 l)</t>
  </si>
  <si>
    <t>24.</t>
  </si>
  <si>
    <t>n-heksan lub alkohol izoamylowy cz.d.a. (op. 1 l)</t>
  </si>
  <si>
    <t>25.</t>
  </si>
  <si>
    <t>Inhibitor nitryfikacji N-allilotiomocznik (op. 25 ml)</t>
  </si>
  <si>
    <t>26.</t>
  </si>
  <si>
    <t>1,10-fenantrolina, nr CAS: 18851-33-7, monochlorowodorek, monohydrat (op. 10 g)</t>
  </si>
  <si>
    <t>20 g</t>
  </si>
  <si>
    <t>27.</t>
  </si>
  <si>
    <t>Chlorowodorek hydroksyloaminy cz.d.a., czysty, nr CAS: 5470-11-1 (op. 100 g)</t>
  </si>
  <si>
    <t>28.</t>
  </si>
  <si>
    <t>Octan amonu, nr CAS: 631-61-8 (op. 1 kg)</t>
  </si>
  <si>
    <t>2 kg</t>
  </si>
  <si>
    <t>29.</t>
  </si>
  <si>
    <t>Azotan srebra  0,02mol/l (0,02N), roztwór mianowany (op. 1 l)</t>
  </si>
  <si>
    <t>30.</t>
  </si>
  <si>
    <t>Azotan srebra  0,05mol/l (0,05N), roztwór mianowany (op. 1 l)</t>
  </si>
  <si>
    <t>31.</t>
  </si>
  <si>
    <t>Chlorek potasu 3mol/l, roztwór mianowany, nr CAS: 7447-40-7 (op. 100 ml)</t>
  </si>
  <si>
    <t>500 ml</t>
  </si>
  <si>
    <t>32.</t>
  </si>
  <si>
    <t>Chromian (VI) potasu cz.d.a. (op. 100 g)</t>
  </si>
  <si>
    <t>100 g</t>
  </si>
  <si>
    <t>33.</t>
  </si>
  <si>
    <t>ChZT test kuwetowy, metoda fotometryczna, zakres: 0-40mg/l (op. 25 szt.)</t>
  </si>
  <si>
    <t>50 szt.</t>
  </si>
  <si>
    <t>SUMA</t>
  </si>
  <si>
    <t>UWAGA: Prosimy o podawanie w kolumnie 6 cen jednostkowych zgodnych z jednostkami miary w kolumnie 5</t>
  </si>
  <si>
    <t>Suma [zł] 
netto 
[kol. 4 x kol. 6]</t>
  </si>
  <si>
    <t>34.</t>
  </si>
  <si>
    <t>35.</t>
  </si>
  <si>
    <t>36.</t>
  </si>
  <si>
    <t>Roztwór buforowy, pH 4 ± 0,02 w butelce dozującej (op. 250 ml)</t>
  </si>
  <si>
    <t>Roztwór buforowy, pH 7 ± 0,02 w butelce dozującej (op. 250 ml)</t>
  </si>
  <si>
    <t>Roztwór buforowy, pH 9 ± 0,02 w butelce dozującej (op. 250 ml)</t>
  </si>
  <si>
    <r>
      <t xml:space="preserve">Roztwór buforowy, pH 10 </t>
    </r>
    <r>
      <rPr>
        <sz val="11"/>
        <rFont val="Calibri"/>
        <family val="2"/>
        <charset val="238"/>
      </rPr>
      <t xml:space="preserve">± 0,02 </t>
    </r>
    <r>
      <rPr>
        <sz val="11"/>
        <rFont val="Calibri"/>
        <family val="2"/>
        <charset val="238"/>
        <scheme val="minor"/>
      </rPr>
      <t>w butelce dozującej (op. 250 ml)</t>
    </r>
  </si>
  <si>
    <t>Chlorek cezu (CsCl) (op. 25 g)</t>
  </si>
  <si>
    <t>25 g</t>
  </si>
  <si>
    <t>Kwas azotowy min 65%, cz.d.a. (op. 1 l)</t>
  </si>
  <si>
    <r>
      <t xml:space="preserve">Kwas siarkowy do analizy śladowej metali, ultraczysty, </t>
    </r>
    <r>
      <rPr>
        <sz val="11"/>
        <rFont val="Calibri"/>
        <family val="2"/>
        <charset val="238"/>
      </rPr>
      <t>≥ 95</t>
    </r>
    <r>
      <rPr>
        <sz val="11"/>
        <rFont val="Calibri"/>
        <family val="2"/>
        <charset val="238"/>
        <scheme val="minor"/>
      </rPr>
      <t>% (op. 1 l lub 500 ml)</t>
    </r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</si>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</sst>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/>
    <xf numFmtId="2" fontId="2" fillId="2" borderId="2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3D37-560C-4C01-BDF5-B4D9E977DB71}">
  <sheetPr>
    <pageSetUpPr fitToPage="1"/>
  </sheetPr>
  <dimension ref="A1:K42"/>
  <sheetViews>
    <sheetView tabSelected="1" workbookViewId="0">
      <selection activeCell="F21" sqref="F21"/>
    </sheetView>
  </sheetViews>
  <sheetFormatPr defaultRowHeight="15" x14ac:dyDescent="0.25"/>
  <cols>
    <col min="1" max="1" width="3.85546875" style="26" bestFit="1" customWidth="1"/>
    <col min="2" max="2" width="92" customWidth="1"/>
    <col min="3" max="3" width="16.5703125" style="1" bestFit="1" customWidth="1"/>
    <col min="4" max="4" width="5" bestFit="1" customWidth="1"/>
    <col min="5" max="5" width="9.85546875" bestFit="1" customWidth="1"/>
    <col min="6" max="6" width="17.5703125" style="2" bestFit="1" customWidth="1"/>
    <col min="7" max="7" width="8" bestFit="1" customWidth="1"/>
    <col min="8" max="8" width="17.85546875" customWidth="1"/>
    <col min="9" max="9" width="14.28515625" customWidth="1"/>
    <col min="10" max="10" width="13.7109375" bestFit="1" customWidth="1"/>
    <col min="11" max="11" width="14.5703125" bestFit="1" customWidth="1"/>
  </cols>
  <sheetData>
    <row r="1" spans="1:11" x14ac:dyDescent="0.25">
      <c r="A1" s="31" t="s">
        <v>0</v>
      </c>
      <c r="B1" s="31"/>
    </row>
    <row r="2" spans="1:11" ht="45" customHeight="1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94</v>
      </c>
      <c r="J2" s="4" t="s">
        <v>9</v>
      </c>
      <c r="K2" s="4" t="s">
        <v>10</v>
      </c>
    </row>
    <row r="3" spans="1:11" x14ac:dyDescent="0.25">
      <c r="A3" s="8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ht="30" x14ac:dyDescent="0.25">
      <c r="A4" s="10" t="s">
        <v>11</v>
      </c>
      <c r="B4" s="11" t="s">
        <v>12</v>
      </c>
      <c r="C4" s="12" t="s">
        <v>13</v>
      </c>
      <c r="D4" s="13">
        <v>1</v>
      </c>
      <c r="E4" s="13" t="s">
        <v>14</v>
      </c>
      <c r="F4" s="14"/>
      <c r="G4" s="15"/>
      <c r="H4" s="15">
        <f>F4+(F4*G4)</f>
        <v>0</v>
      </c>
      <c r="I4" s="15">
        <f>D4*F4</f>
        <v>0</v>
      </c>
      <c r="J4" s="15">
        <f>D4*H4</f>
        <v>0</v>
      </c>
      <c r="K4" s="16"/>
    </row>
    <row r="5" spans="1:11" ht="45" x14ac:dyDescent="0.25">
      <c r="A5" s="10" t="s">
        <v>15</v>
      </c>
      <c r="B5" s="11" t="s">
        <v>16</v>
      </c>
      <c r="C5" s="17" t="s">
        <v>17</v>
      </c>
      <c r="D5" s="18">
        <v>1</v>
      </c>
      <c r="E5" s="18" t="s">
        <v>14</v>
      </c>
      <c r="F5" s="19"/>
      <c r="G5" s="15"/>
      <c r="H5" s="15">
        <f t="shared" ref="H5:H39" si="0">F5+(F5*G5)</f>
        <v>0</v>
      </c>
      <c r="I5" s="15">
        <f t="shared" ref="I5:I39" si="1">D5*F5</f>
        <v>0</v>
      </c>
      <c r="J5" s="15">
        <f t="shared" ref="J5:J39" si="2">D5*H5</f>
        <v>0</v>
      </c>
      <c r="K5" s="16"/>
    </row>
    <row r="6" spans="1:11" ht="75" x14ac:dyDescent="0.25">
      <c r="A6" s="10" t="s">
        <v>18</v>
      </c>
      <c r="B6" s="11" t="s">
        <v>19</v>
      </c>
      <c r="C6" s="17" t="s">
        <v>20</v>
      </c>
      <c r="D6" s="18">
        <v>6</v>
      </c>
      <c r="E6" s="18" t="s">
        <v>14</v>
      </c>
      <c r="F6" s="20"/>
      <c r="G6" s="15"/>
      <c r="H6" s="15">
        <f t="shared" si="0"/>
        <v>0</v>
      </c>
      <c r="I6" s="15">
        <f t="shared" si="1"/>
        <v>0</v>
      </c>
      <c r="J6" s="15">
        <f t="shared" si="2"/>
        <v>0</v>
      </c>
      <c r="K6" s="21"/>
    </row>
    <row r="7" spans="1:11" ht="30" x14ac:dyDescent="0.25">
      <c r="A7" s="10" t="s">
        <v>21</v>
      </c>
      <c r="B7" s="11" t="s">
        <v>22</v>
      </c>
      <c r="C7" s="17" t="s">
        <v>23</v>
      </c>
      <c r="D7" s="18">
        <v>5</v>
      </c>
      <c r="E7" s="18" t="s">
        <v>14</v>
      </c>
      <c r="F7" s="20"/>
      <c r="G7" s="15"/>
      <c r="H7" s="15">
        <f t="shared" si="0"/>
        <v>0</v>
      </c>
      <c r="I7" s="15">
        <f t="shared" si="1"/>
        <v>0</v>
      </c>
      <c r="J7" s="15">
        <f t="shared" si="2"/>
        <v>0</v>
      </c>
      <c r="K7" s="21"/>
    </row>
    <row r="8" spans="1:11" x14ac:dyDescent="0.25">
      <c r="A8" s="10" t="s">
        <v>24</v>
      </c>
      <c r="B8" s="22" t="s">
        <v>25</v>
      </c>
      <c r="C8" s="17" t="s">
        <v>26</v>
      </c>
      <c r="D8" s="18">
        <v>4</v>
      </c>
      <c r="E8" s="18" t="s">
        <v>14</v>
      </c>
      <c r="F8" s="20"/>
      <c r="G8" s="15"/>
      <c r="H8" s="15">
        <f t="shared" si="0"/>
        <v>0</v>
      </c>
      <c r="I8" s="15">
        <f t="shared" si="1"/>
        <v>0</v>
      </c>
      <c r="J8" s="15">
        <f t="shared" si="2"/>
        <v>0</v>
      </c>
      <c r="K8" s="21"/>
    </row>
    <row r="9" spans="1:11" x14ac:dyDescent="0.25">
      <c r="A9" s="10" t="s">
        <v>27</v>
      </c>
      <c r="B9" s="22" t="s">
        <v>28</v>
      </c>
      <c r="C9" s="17" t="s">
        <v>29</v>
      </c>
      <c r="D9" s="18">
        <v>1</v>
      </c>
      <c r="E9" s="18" t="s">
        <v>14</v>
      </c>
      <c r="F9" s="20"/>
      <c r="G9" s="15"/>
      <c r="H9" s="15">
        <f t="shared" si="0"/>
        <v>0</v>
      </c>
      <c r="I9" s="15">
        <f t="shared" si="1"/>
        <v>0</v>
      </c>
      <c r="J9" s="15">
        <f t="shared" si="2"/>
        <v>0</v>
      </c>
      <c r="K9" s="21"/>
    </row>
    <row r="10" spans="1:11" x14ac:dyDescent="0.25">
      <c r="A10" s="10" t="s">
        <v>30</v>
      </c>
      <c r="B10" s="23" t="s">
        <v>31</v>
      </c>
      <c r="C10" s="17" t="s">
        <v>32</v>
      </c>
      <c r="D10" s="18">
        <v>2</v>
      </c>
      <c r="E10" s="18" t="s">
        <v>14</v>
      </c>
      <c r="F10" s="10"/>
      <c r="G10" s="15"/>
      <c r="H10" s="15">
        <f t="shared" si="0"/>
        <v>0</v>
      </c>
      <c r="I10" s="15">
        <f t="shared" si="1"/>
        <v>0</v>
      </c>
      <c r="J10" s="15">
        <f t="shared" si="2"/>
        <v>0</v>
      </c>
      <c r="K10" s="21"/>
    </row>
    <row r="11" spans="1:11" x14ac:dyDescent="0.25">
      <c r="A11" s="10" t="s">
        <v>33</v>
      </c>
      <c r="B11" s="23" t="s">
        <v>34</v>
      </c>
      <c r="C11" s="17" t="s">
        <v>35</v>
      </c>
      <c r="D11" s="18">
        <v>2</v>
      </c>
      <c r="E11" s="18" t="s">
        <v>14</v>
      </c>
      <c r="F11" s="10"/>
      <c r="G11" s="15"/>
      <c r="H11" s="15">
        <f t="shared" si="0"/>
        <v>0</v>
      </c>
      <c r="I11" s="15">
        <f t="shared" si="1"/>
        <v>0</v>
      </c>
      <c r="J11" s="15">
        <f t="shared" si="2"/>
        <v>0</v>
      </c>
      <c r="K11" s="21"/>
    </row>
    <row r="12" spans="1:11" x14ac:dyDescent="0.25">
      <c r="A12" s="10" t="s">
        <v>36</v>
      </c>
      <c r="B12" s="23" t="s">
        <v>37</v>
      </c>
      <c r="C12" s="17" t="s">
        <v>38</v>
      </c>
      <c r="D12" s="18">
        <v>2</v>
      </c>
      <c r="E12" s="18" t="s">
        <v>14</v>
      </c>
      <c r="F12" s="10"/>
      <c r="G12" s="15"/>
      <c r="H12" s="15">
        <f t="shared" si="0"/>
        <v>0</v>
      </c>
      <c r="I12" s="15">
        <f t="shared" si="1"/>
        <v>0</v>
      </c>
      <c r="J12" s="15">
        <f t="shared" si="2"/>
        <v>0</v>
      </c>
      <c r="K12" s="21"/>
    </row>
    <row r="13" spans="1:11" x14ac:dyDescent="0.25">
      <c r="A13" s="10" t="s">
        <v>39</v>
      </c>
      <c r="B13" s="16" t="s">
        <v>98</v>
      </c>
      <c r="C13" s="17" t="s">
        <v>85</v>
      </c>
      <c r="D13" s="18">
        <v>2</v>
      </c>
      <c r="E13" s="18" t="s">
        <v>14</v>
      </c>
      <c r="F13" s="10"/>
      <c r="G13" s="15"/>
      <c r="H13" s="15">
        <f t="shared" si="0"/>
        <v>0</v>
      </c>
      <c r="I13" s="15">
        <f t="shared" si="1"/>
        <v>0</v>
      </c>
      <c r="J13" s="15">
        <f t="shared" si="2"/>
        <v>0</v>
      </c>
      <c r="K13" s="21"/>
    </row>
    <row r="14" spans="1:11" x14ac:dyDescent="0.25">
      <c r="A14" s="10" t="s">
        <v>40</v>
      </c>
      <c r="B14" s="16" t="s">
        <v>99</v>
      </c>
      <c r="C14" s="17" t="s">
        <v>85</v>
      </c>
      <c r="D14" s="18">
        <v>2</v>
      </c>
      <c r="E14" s="18" t="s">
        <v>14</v>
      </c>
      <c r="F14" s="10"/>
      <c r="G14" s="15"/>
      <c r="H14" s="15">
        <f t="shared" si="0"/>
        <v>0</v>
      </c>
      <c r="I14" s="15">
        <f t="shared" si="1"/>
        <v>0</v>
      </c>
      <c r="J14" s="15">
        <f t="shared" si="2"/>
        <v>0</v>
      </c>
      <c r="K14" s="21"/>
    </row>
    <row r="15" spans="1:11" x14ac:dyDescent="0.25">
      <c r="A15" s="10" t="s">
        <v>41</v>
      </c>
      <c r="B15" s="16" t="s">
        <v>100</v>
      </c>
      <c r="C15" s="17" t="s">
        <v>85</v>
      </c>
      <c r="D15" s="18">
        <v>2</v>
      </c>
      <c r="E15" s="18" t="s">
        <v>14</v>
      </c>
      <c r="F15" s="20"/>
      <c r="G15" s="15"/>
      <c r="H15" s="15">
        <f t="shared" si="0"/>
        <v>0</v>
      </c>
      <c r="I15" s="15">
        <f t="shared" si="1"/>
        <v>0</v>
      </c>
      <c r="J15" s="15">
        <f t="shared" si="2"/>
        <v>0</v>
      </c>
      <c r="K15" s="21"/>
    </row>
    <row r="16" spans="1:11" x14ac:dyDescent="0.25">
      <c r="A16" s="10" t="s">
        <v>43</v>
      </c>
      <c r="B16" s="16" t="s">
        <v>101</v>
      </c>
      <c r="C16" s="17" t="s">
        <v>85</v>
      </c>
      <c r="D16" s="18">
        <v>2</v>
      </c>
      <c r="E16" s="18" t="s">
        <v>14</v>
      </c>
      <c r="F16" s="20"/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21"/>
    </row>
    <row r="17" spans="1:11" x14ac:dyDescent="0.25">
      <c r="A17" s="10" t="s">
        <v>46</v>
      </c>
      <c r="B17" s="23" t="s">
        <v>42</v>
      </c>
      <c r="C17" s="17" t="s">
        <v>38</v>
      </c>
      <c r="D17" s="18">
        <v>2</v>
      </c>
      <c r="E17" s="18" t="s">
        <v>14</v>
      </c>
      <c r="F17" s="20"/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21"/>
    </row>
    <row r="18" spans="1:11" x14ac:dyDescent="0.25">
      <c r="A18" s="10" t="s">
        <v>48</v>
      </c>
      <c r="B18" s="23" t="s">
        <v>44</v>
      </c>
      <c r="C18" s="17" t="s">
        <v>45</v>
      </c>
      <c r="D18" s="18">
        <v>1</v>
      </c>
      <c r="E18" s="18" t="s">
        <v>14</v>
      </c>
      <c r="F18" s="20"/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21"/>
    </row>
    <row r="19" spans="1:11" x14ac:dyDescent="0.25">
      <c r="A19" s="10" t="s">
        <v>51</v>
      </c>
      <c r="B19" s="23" t="s">
        <v>47</v>
      </c>
      <c r="C19" s="17" t="s">
        <v>38</v>
      </c>
      <c r="D19" s="18">
        <v>4</v>
      </c>
      <c r="E19" s="18" t="s">
        <v>14</v>
      </c>
      <c r="F19" s="20"/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21"/>
    </row>
    <row r="20" spans="1:11" x14ac:dyDescent="0.25">
      <c r="A20" s="10" t="s">
        <v>52</v>
      </c>
      <c r="B20" s="23" t="s">
        <v>49</v>
      </c>
      <c r="C20" s="17" t="s">
        <v>50</v>
      </c>
      <c r="D20" s="18">
        <v>4</v>
      </c>
      <c r="E20" s="18" t="s">
        <v>14</v>
      </c>
      <c r="F20" s="20"/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21"/>
    </row>
    <row r="21" spans="1:11" x14ac:dyDescent="0.25">
      <c r="A21" s="10" t="s">
        <v>55</v>
      </c>
      <c r="B21" s="23" t="s">
        <v>105</v>
      </c>
      <c r="C21" s="17" t="s">
        <v>38</v>
      </c>
      <c r="D21" s="18">
        <v>2</v>
      </c>
      <c r="E21" s="18" t="s">
        <v>106</v>
      </c>
      <c r="F21" s="20"/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  <c r="K21" s="21"/>
    </row>
    <row r="22" spans="1:11" x14ac:dyDescent="0.25">
      <c r="A22" s="10" t="s">
        <v>57</v>
      </c>
      <c r="B22" s="23" t="s">
        <v>53</v>
      </c>
      <c r="C22" s="17" t="s">
        <v>54</v>
      </c>
      <c r="D22" s="18">
        <v>6</v>
      </c>
      <c r="E22" s="18" t="s">
        <v>14</v>
      </c>
      <c r="F22" s="20"/>
      <c r="G22" s="15"/>
      <c r="H22" s="15">
        <f t="shared" si="0"/>
        <v>0</v>
      </c>
      <c r="I22" s="15">
        <f t="shared" si="1"/>
        <v>0</v>
      </c>
      <c r="J22" s="15">
        <f t="shared" si="2"/>
        <v>0</v>
      </c>
      <c r="K22" s="21"/>
    </row>
    <row r="23" spans="1:11" x14ac:dyDescent="0.25">
      <c r="A23" s="10" t="s">
        <v>59</v>
      </c>
      <c r="B23" s="23" t="s">
        <v>56</v>
      </c>
      <c r="C23" s="17" t="s">
        <v>38</v>
      </c>
      <c r="D23" s="18">
        <v>2</v>
      </c>
      <c r="E23" s="18" t="s">
        <v>14</v>
      </c>
      <c r="F23" s="20"/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21"/>
    </row>
    <row r="24" spans="1:11" x14ac:dyDescent="0.25">
      <c r="A24" s="10" t="s">
        <v>62</v>
      </c>
      <c r="B24" s="23" t="s">
        <v>58</v>
      </c>
      <c r="C24" s="17" t="s">
        <v>38</v>
      </c>
      <c r="D24" s="18">
        <v>2</v>
      </c>
      <c r="E24" s="18" t="s">
        <v>14</v>
      </c>
      <c r="F24" s="20"/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21"/>
    </row>
    <row r="25" spans="1:11" x14ac:dyDescent="0.25">
      <c r="A25" s="10" t="s">
        <v>64</v>
      </c>
      <c r="B25" s="23" t="s">
        <v>60</v>
      </c>
      <c r="C25" s="17" t="s">
        <v>61</v>
      </c>
      <c r="D25" s="18">
        <v>3</v>
      </c>
      <c r="E25" s="18" t="s">
        <v>14</v>
      </c>
      <c r="F25" s="20"/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  <c r="K25" s="21"/>
    </row>
    <row r="26" spans="1:11" x14ac:dyDescent="0.25">
      <c r="A26" s="10" t="s">
        <v>65</v>
      </c>
      <c r="B26" s="23" t="s">
        <v>63</v>
      </c>
      <c r="C26" s="17" t="s">
        <v>38</v>
      </c>
      <c r="D26" s="18">
        <v>2</v>
      </c>
      <c r="E26" s="18" t="s">
        <v>14</v>
      </c>
      <c r="F26" s="20"/>
      <c r="G26" s="15"/>
      <c r="H26" s="15">
        <f t="shared" si="0"/>
        <v>0</v>
      </c>
      <c r="I26" s="15">
        <f t="shared" si="1"/>
        <v>0</v>
      </c>
      <c r="J26" s="15">
        <f t="shared" si="2"/>
        <v>0</v>
      </c>
      <c r="K26" s="21"/>
    </row>
    <row r="27" spans="1:11" x14ac:dyDescent="0.25">
      <c r="A27" s="10" t="s">
        <v>67</v>
      </c>
      <c r="B27" s="23" t="s">
        <v>104</v>
      </c>
      <c r="C27" s="17" t="s">
        <v>61</v>
      </c>
      <c r="D27" s="18">
        <v>3</v>
      </c>
      <c r="E27" s="18" t="s">
        <v>14</v>
      </c>
      <c r="F27" s="20"/>
      <c r="G27" s="15"/>
      <c r="H27" s="15">
        <f t="shared" si="0"/>
        <v>0</v>
      </c>
      <c r="I27" s="15">
        <f t="shared" si="1"/>
        <v>0</v>
      </c>
      <c r="J27" s="15">
        <f t="shared" si="2"/>
        <v>0</v>
      </c>
      <c r="K27" s="21"/>
    </row>
    <row r="28" spans="1:11" x14ac:dyDescent="0.25">
      <c r="A28" s="10" t="s">
        <v>69</v>
      </c>
      <c r="B28" s="23" t="s">
        <v>66</v>
      </c>
      <c r="C28" s="17" t="s">
        <v>29</v>
      </c>
      <c r="D28" s="18">
        <v>1</v>
      </c>
      <c r="E28" s="18" t="s">
        <v>14</v>
      </c>
      <c r="F28" s="20"/>
      <c r="G28" s="15"/>
      <c r="H28" s="15">
        <f t="shared" si="0"/>
        <v>0</v>
      </c>
      <c r="I28" s="15">
        <f t="shared" si="1"/>
        <v>0</v>
      </c>
      <c r="J28" s="15">
        <f t="shared" si="2"/>
        <v>0</v>
      </c>
      <c r="K28" s="21"/>
    </row>
    <row r="29" spans="1:11" x14ac:dyDescent="0.25">
      <c r="A29" s="10" t="s">
        <v>71</v>
      </c>
      <c r="B29" s="23" t="s">
        <v>68</v>
      </c>
      <c r="C29" s="17" t="s">
        <v>29</v>
      </c>
      <c r="D29" s="18">
        <v>1</v>
      </c>
      <c r="E29" s="18" t="s">
        <v>14</v>
      </c>
      <c r="F29" s="20"/>
      <c r="G29" s="15"/>
      <c r="H29" s="15">
        <f t="shared" si="0"/>
        <v>0</v>
      </c>
      <c r="I29" s="15">
        <f t="shared" si="1"/>
        <v>0</v>
      </c>
      <c r="J29" s="15">
        <f t="shared" si="2"/>
        <v>0</v>
      </c>
      <c r="K29" s="21"/>
    </row>
    <row r="30" spans="1:11" x14ac:dyDescent="0.25">
      <c r="A30" s="10" t="s">
        <v>74</v>
      </c>
      <c r="B30" s="23" t="s">
        <v>70</v>
      </c>
      <c r="C30" s="24" t="s">
        <v>45</v>
      </c>
      <c r="D30" s="18">
        <v>2</v>
      </c>
      <c r="E30" s="18" t="s">
        <v>14</v>
      </c>
      <c r="F30" s="20"/>
      <c r="G30" s="15"/>
      <c r="H30" s="15">
        <f t="shared" si="0"/>
        <v>0</v>
      </c>
      <c r="I30" s="15">
        <f t="shared" si="1"/>
        <v>0</v>
      </c>
      <c r="J30" s="15">
        <f t="shared" si="2"/>
        <v>0</v>
      </c>
      <c r="K30" s="21"/>
    </row>
    <row r="31" spans="1:11" x14ac:dyDescent="0.25">
      <c r="A31" s="10" t="s">
        <v>76</v>
      </c>
      <c r="B31" s="23" t="s">
        <v>72</v>
      </c>
      <c r="C31" s="17" t="s">
        <v>73</v>
      </c>
      <c r="D31" s="18">
        <v>2</v>
      </c>
      <c r="E31" s="18" t="s">
        <v>14</v>
      </c>
      <c r="F31" s="20"/>
      <c r="G31" s="15"/>
      <c r="H31" s="15">
        <f t="shared" si="0"/>
        <v>0</v>
      </c>
      <c r="I31" s="15">
        <f t="shared" si="1"/>
        <v>0</v>
      </c>
      <c r="J31" s="15">
        <f t="shared" si="2"/>
        <v>0</v>
      </c>
      <c r="K31" s="21"/>
    </row>
    <row r="32" spans="1:11" x14ac:dyDescent="0.25">
      <c r="A32" s="10" t="s">
        <v>79</v>
      </c>
      <c r="B32" s="23" t="s">
        <v>75</v>
      </c>
      <c r="C32" s="17" t="s">
        <v>32</v>
      </c>
      <c r="D32" s="18">
        <v>2</v>
      </c>
      <c r="E32" s="18" t="s">
        <v>14</v>
      </c>
      <c r="F32" s="20"/>
      <c r="G32" s="15"/>
      <c r="H32" s="15">
        <f t="shared" si="0"/>
        <v>0</v>
      </c>
      <c r="I32" s="15">
        <f t="shared" si="1"/>
        <v>0</v>
      </c>
      <c r="J32" s="15">
        <f t="shared" si="2"/>
        <v>0</v>
      </c>
      <c r="K32" s="21"/>
    </row>
    <row r="33" spans="1:11" x14ac:dyDescent="0.25">
      <c r="A33" s="10" t="s">
        <v>81</v>
      </c>
      <c r="B33" s="23" t="s">
        <v>77</v>
      </c>
      <c r="C33" s="24" t="s">
        <v>78</v>
      </c>
      <c r="D33" s="18">
        <v>2</v>
      </c>
      <c r="E33" s="18" t="s">
        <v>14</v>
      </c>
      <c r="F33" s="20"/>
      <c r="G33" s="15"/>
      <c r="H33" s="15">
        <f t="shared" si="0"/>
        <v>0</v>
      </c>
      <c r="I33" s="15">
        <f t="shared" si="1"/>
        <v>0</v>
      </c>
      <c r="J33" s="15">
        <f t="shared" si="2"/>
        <v>0</v>
      </c>
      <c r="K33" s="21"/>
    </row>
    <row r="34" spans="1:11" x14ac:dyDescent="0.25">
      <c r="A34" s="10" t="s">
        <v>83</v>
      </c>
      <c r="B34" s="23" t="s">
        <v>80</v>
      </c>
      <c r="C34" s="24" t="s">
        <v>26</v>
      </c>
      <c r="D34" s="18">
        <v>4</v>
      </c>
      <c r="E34" s="18" t="s">
        <v>14</v>
      </c>
      <c r="F34" s="20"/>
      <c r="G34" s="15"/>
      <c r="H34" s="15">
        <f t="shared" si="0"/>
        <v>0</v>
      </c>
      <c r="I34" s="15">
        <f t="shared" si="1"/>
        <v>0</v>
      </c>
      <c r="J34" s="15">
        <f t="shared" si="2"/>
        <v>0</v>
      </c>
      <c r="K34" s="25"/>
    </row>
    <row r="35" spans="1:11" x14ac:dyDescent="0.25">
      <c r="A35" s="10" t="s">
        <v>86</v>
      </c>
      <c r="B35" s="23" t="s">
        <v>82</v>
      </c>
      <c r="C35" s="24" t="s">
        <v>38</v>
      </c>
      <c r="D35" s="18">
        <v>2</v>
      </c>
      <c r="E35" s="18" t="s">
        <v>14</v>
      </c>
      <c r="F35" s="20"/>
      <c r="G35" s="15"/>
      <c r="H35" s="15">
        <f t="shared" si="0"/>
        <v>0</v>
      </c>
      <c r="I35" s="15">
        <f t="shared" si="1"/>
        <v>0</v>
      </c>
      <c r="J35" s="15">
        <f t="shared" si="2"/>
        <v>0</v>
      </c>
      <c r="K35" s="25"/>
    </row>
    <row r="36" spans="1:11" x14ac:dyDescent="0.25">
      <c r="A36" s="10" t="s">
        <v>89</v>
      </c>
      <c r="B36" s="23" t="s">
        <v>84</v>
      </c>
      <c r="C36" s="24" t="s">
        <v>85</v>
      </c>
      <c r="D36" s="18">
        <v>5</v>
      </c>
      <c r="E36" s="18" t="s">
        <v>14</v>
      </c>
      <c r="F36" s="20"/>
      <c r="G36" s="15"/>
      <c r="H36" s="15">
        <f t="shared" si="0"/>
        <v>0</v>
      </c>
      <c r="I36" s="15">
        <f t="shared" si="1"/>
        <v>0</v>
      </c>
      <c r="J36" s="15">
        <f t="shared" si="2"/>
        <v>0</v>
      </c>
      <c r="K36" s="21"/>
    </row>
    <row r="37" spans="1:11" x14ac:dyDescent="0.25">
      <c r="A37" s="10" t="s">
        <v>95</v>
      </c>
      <c r="B37" s="23" t="s">
        <v>102</v>
      </c>
      <c r="C37" s="24" t="s">
        <v>103</v>
      </c>
      <c r="D37" s="18">
        <v>1</v>
      </c>
      <c r="E37" s="18" t="s">
        <v>14</v>
      </c>
      <c r="F37" s="20"/>
      <c r="G37" s="15"/>
      <c r="H37" s="15">
        <f t="shared" si="0"/>
        <v>0</v>
      </c>
      <c r="I37" s="15">
        <f t="shared" si="1"/>
        <v>0</v>
      </c>
      <c r="J37" s="15">
        <f t="shared" si="2"/>
        <v>0</v>
      </c>
      <c r="K37" s="21"/>
    </row>
    <row r="38" spans="1:11" x14ac:dyDescent="0.25">
      <c r="A38" s="10" t="s">
        <v>96</v>
      </c>
      <c r="B38" s="23" t="s">
        <v>87</v>
      </c>
      <c r="C38" s="17" t="s">
        <v>88</v>
      </c>
      <c r="D38" s="18">
        <v>1</v>
      </c>
      <c r="E38" s="18" t="s">
        <v>14</v>
      </c>
      <c r="F38" s="20"/>
      <c r="G38" s="15"/>
      <c r="H38" s="15">
        <f t="shared" si="0"/>
        <v>0</v>
      </c>
      <c r="I38" s="15">
        <f t="shared" si="1"/>
        <v>0</v>
      </c>
      <c r="J38" s="15">
        <f t="shared" si="2"/>
        <v>0</v>
      </c>
      <c r="K38" s="21"/>
    </row>
    <row r="39" spans="1:11" x14ac:dyDescent="0.25">
      <c r="A39" s="10" t="s">
        <v>97</v>
      </c>
      <c r="B39" s="16" t="s">
        <v>90</v>
      </c>
      <c r="C39" s="17" t="s">
        <v>91</v>
      </c>
      <c r="D39" s="18">
        <v>2</v>
      </c>
      <c r="E39" s="18" t="s">
        <v>14</v>
      </c>
      <c r="F39" s="17"/>
      <c r="G39" s="17"/>
      <c r="H39" s="15">
        <f t="shared" si="0"/>
        <v>0</v>
      </c>
      <c r="I39" s="15">
        <f t="shared" si="1"/>
        <v>0</v>
      </c>
      <c r="J39" s="15">
        <f t="shared" si="2"/>
        <v>0</v>
      </c>
      <c r="K39" s="21"/>
    </row>
    <row r="40" spans="1:11" x14ac:dyDescent="0.25">
      <c r="B40" s="27"/>
      <c r="C40" s="28"/>
      <c r="H40" s="29" t="s">
        <v>92</v>
      </c>
      <c r="I40" s="30">
        <f>SUM(I4:I39)</f>
        <v>0</v>
      </c>
      <c r="J40" s="30">
        <f>SUM(J4:J39)</f>
        <v>0</v>
      </c>
    </row>
    <row r="41" spans="1:11" ht="15.75" thickBot="1" x14ac:dyDescent="0.3"/>
    <row r="42" spans="1:11" ht="15.75" customHeight="1" thickBot="1" x14ac:dyDescent="0.3">
      <c r="A42" s="32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</row>
  </sheetData>
  <mergeCells count="2">
    <mergeCell ref="A1:B1"/>
    <mergeCell ref="A42:K42"/>
  </mergeCells>
  <phoneticPr fontId="6" type="noConversion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Suchecka</dc:creator>
  <cp:lastModifiedBy>Martyna Suchecka</cp:lastModifiedBy>
  <dcterms:created xsi:type="dcterms:W3CDTF">2019-07-03T06:15:22Z</dcterms:created>
  <dcterms:modified xsi:type="dcterms:W3CDTF">2019-07-10T10:02:50Z</dcterms:modified>
</cp:coreProperties>
</file>